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somu07\Desktop\未処理\20200818【9.18〆県市町村】平成30年度財政状況資料集の作成について（2回目）\00　提出（9.14メール）\"/>
    </mc:Choice>
  </mc:AlternateContent>
  <bookViews>
    <workbookView xWindow="0" yWindow="0" windowWidth="28800" windowHeight="124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<sst xmlns="http://schemas.openxmlformats.org/spreadsheetml/2006/main" count="1153" uniqueCount="603">
  <si>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</si>
  <si>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</si>
  <si>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</si>
  <si>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</si>
  <si>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</si>
  <si>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</si>
  <si>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</si>
  <si>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</si>
  <si>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</si>
  <si>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</si>
  <si>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</si>
  <si>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</si>
  <si>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</si>
  <si>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</si>
  <si>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</si>
  <si>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</si>
  <si>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</si>
  <si>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</si>
  <si>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</si>
  <si>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</si>
  <si>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</si>
  <si>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</si>
  <si>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</si>
  <si>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</si>
  <si>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</si>
  <si>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</si>
  <si>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</si>
  <si>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</si>
  <si>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</si>
  <si>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</si>
  <si>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</si>
  <si>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</si>
  <si>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</si>
  <si>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</si>
  <si>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</si>
  <si>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</si>
  <si>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</si>
  <si>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</si>
  <si>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</si>
  <si>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</si>
  <si>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</si>
  <si>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</si>
  <si>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</si>
  <si>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</si>
  <si>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</si>
  <si>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</si>
  <si>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</si>
  <si>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</si>
  <si>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</si>
  <si>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</si>
  <si>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</si>
  <si>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</si>
  <si>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</si>
  <si>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</si>
  <si>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</si>
  <si>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</si>
  <si>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</si>
  <si>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</si>
  <si>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</si>
  <si>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</si>
  <si>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</si>
  <si>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</si>
  <si>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</si>
  <si>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</si>
  <si>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</si>
  <si>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</si>
  <si>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</si>
  <si>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</si>
  <si>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</si>
  <si>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</si>
  <si>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</si>
  <si>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</si>
  <si>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</si>
  <si>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</si>
  <si>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</si>
  <si>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</si>
  <si>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</si>
  <si>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</si>
  <si>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</si>
  <si>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</si>
  <si>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</si>
  <si>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</si>
  <si>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</si>
  <si>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</si>
  <si>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</si>
  <si>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</si>
  <si>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</si>
  <si>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</si>
  <si>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</si>
  <si>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</si>
  <si>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</si>
  <si>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</si>
  <si>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</si>
  <si>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</si>
  <si>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</si>
  <si>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</si>
  <si>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</si>
  <si>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</si>
  <si>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</si>
  <si>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</si>
  <si>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</si>
  <si>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</si>
  <si>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</si>
  <si>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</si>
  <si>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</si>
  <si>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</si>
  <si>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</si>
  <si>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</si>
  <si>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</si>
  <si>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</si>
  <si>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</si>
  <si>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</si>
  <si>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</si>
  <si>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</si>
  <si>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</si>
  <si>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</si>
  <si>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</si>
  <si>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</si>
  <si>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</si>
  <si>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</si>
  <si>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</si>
  <si>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</si>
  <si>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</si>
  <si>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</si>
  <si>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</si>
  <si>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</si>
  <si>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</si>
  <si>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</si>
  <si>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</si>
  <si>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</si>
  <si>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</si>
  <si>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</si>
  <si>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</si>
  <si>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</si>
  <si>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</si>
  <si>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</si>
  <si>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</si>
  <si>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</si>
  <si>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</si>
  <si>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</si>
  <si>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</si>
  <si>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</si>
  <si>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</si>
  <si>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</si>
  <si>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</si>
  <si>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</si>
  <si>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</si>
  <si>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</si>
  <si>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</si>
  <si>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</si>
  <si>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</si>
  <si>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</si>
  <si>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</si>
  <si>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</si>
  <si>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</si>
  <si>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</si>
  <si>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</si>
  <si>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</si>
  <si>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</si>
  <si>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</si>
  <si>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</si>
  <si>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</si>
  <si>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</si>
  <si>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</si>
  <si>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</si>
  <si>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</si>
  <si>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</si>
  <si>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</si>
  <si>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</si>
  <si>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</si>
  <si>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</si>
  <si>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</si>
  <si>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</si>
  <si>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</si>
  <si>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</si>
  <si>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</si>
  <si>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</si>
  <si>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</si>
  <si>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</si>
  <si>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</si>
  <si>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</si>
  <si>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</si>
  <si>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</si>
  <si>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</si>
  <si>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</si>
  <si>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</si>
  <si>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</si>
  <si>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</si>
  <si>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</si>
  <si>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</si>
  <si>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</si>
  <si>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</si>
  <si>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</si>
  <si>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</si>
  <si>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</si>
  <si>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</si>
  <si>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</si>
  <si>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</si>
  <si>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</si>
  <si>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</si>
  <si>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</si>
  <si>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</si>
  <si>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</si>
  <si>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</si>
  <si>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</si>
  <si>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</si>
  <si>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</si>
  <si>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</si>
  <si>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</si>
  <si>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</si>
  <si>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</si>
  <si>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</si>
  <si>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</si>
  <si>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</si>
  <si>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群馬県昭和村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</si>
  <si>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</si>
  <si>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</si>
  <si>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</si>
  <si>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</si>
  <si>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</si>
  <si>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</si>
  <si>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</si>
  <si>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</si>
  <si>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</si>
  <si>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</si>
  <si>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</si>
  <si>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</si>
  <si>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</si>
  <si>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</si>
  <si>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</si>
  <si>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</si>
  <si>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</si>
  <si>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</si>
  <si>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</si>
  <si>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</si>
  <si>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</si>
  <si>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</si>
  <si>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</si>
  <si>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</si>
  <si>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</si>
  <si>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</si>
  <si>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</si>
  <si>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</si>
  <si>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</si>
  <si>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</si>
  <si>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</si>
  <si>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</si>
  <si>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</si>
  <si>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</si>
  <si>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</si>
  <si>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</si>
  <si>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</si>
  <si>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</si>
  <si>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</si>
  <si>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</si>
  <si>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</si>
  <si>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</si>
  <si>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</si>
  <si>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</si>
  <si>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</si>
  <si>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</si>
  <si>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</si>
  <si>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</si>
  <si>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</si>
  <si>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</si>
  <si>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</si>
  <si>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</si>
  <si>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</si>
  <si>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</si>
  <si>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</si>
  <si>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</si>
  <si>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</si>
  <si>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</si>
  <si>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</si>
  <si>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</si>
  <si>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</si>
  <si>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</si>
  <si>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</si>
  <si>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</si>
  <si>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</si>
  <si>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</si>
  <si>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</si>
  <si>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</si>
  <si>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</si>
  <si>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</si>
  <si>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</si>
  <si>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</si>
  <si>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</si>
  <si>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</si>
  <si>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</si>
  <si>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</si>
  <si>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</si>
  <si>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</si>
  <si>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</si>
  <si>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</si>
  <si>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</si>
  <si>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</si>
  <si>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</si>
  <si>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</si>
  <si>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</si>
  <si>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</si>
  <si>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</si>
  <si>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</si>
  <si>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</si>
  <si>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</si>
  <si>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</si>
  <si>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</si>
  <si>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</si>
  <si>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</si>
  <si>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</si>
  <si>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</si>
  <si>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</si>
  <si>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</si>
  <si>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</si>
  <si>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</si>
  <si>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</si>
  <si>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</si>
  <si>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</si>
  <si>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</si>
  <si>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</si>
  <si>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</si>
  <si>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</si>
  <si>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</si>
  <si>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</si>
  <si>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</si>
  <si>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</si>
  <si>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</si>
  <si>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</si>
  <si>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</si>
  <si>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</si>
  <si>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</si>
  <si>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</si>
  <si>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</si>
  <si>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</si>
  <si>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</si>
  <si>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</si>
  <si>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</si>
  <si>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</si>
  <si>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</si>
  <si>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</si>
  <si>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</si>
  <si>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</si>
  <si>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</si>
  <si>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</si>
  <si>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</si>
  <si>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</si>
  <si>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</si>
  <si>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</si>
  <si>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</si>
  <si>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</si>
  <si>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</si>
  <si>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</si>
  <si>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</si>
  <si>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</si>
  <si>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</si>
  <si>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</si>
  <si>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</si>
  <si>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</si>
  <si>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</si>
  <si>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</si>
  <si>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</si>
  <si>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</si>
  <si>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</si>
  <si>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</si>
  <si>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</si>
  <si>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群馬県昭和村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</si>
  <si>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</si>
  <si>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</si>
  <si>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</si>
  <si>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</si>
  <si>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</si>
  <si>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</si>
  <si>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</si>
  <si>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</si>
  <si>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</si>
  <si>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</si>
  <si>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</si>
  <si>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</si>
  <si>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</si>
  <si>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</si>
  <si>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</si>
  <si>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</si>
  <si>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</si>
  <si>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</si>
  <si>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</si>
  <si>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</si>
  <si>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</si>
  <si>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</si>
  <si>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</si>
  <si>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</si>
  <si>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</si>
  <si>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</si>
  <si>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</si>
  <si>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</si>
  <si>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</si>
  <si>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</si>
  <si>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</si>
  <si>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</si>
  <si>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</si>
  <si>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</si>
  <si>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</si>
  <si>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</si>
  <si>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</si>
  <si>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</si>
  <si>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</si>
  <si>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</si>
  <si>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</si>
  <si>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</si>
  <si>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</si>
  <si>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</si>
  <si>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</si>
  <si>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</si>
  <si>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</si>
  <si>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</si>
  <si>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</si>
  <si>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</si>
  <si>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</si>
  <si>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</si>
  <si>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</si>
  <si>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</si>
  <si>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</si>
  <si>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</si>
  <si>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</si>
  <si>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</si>
  <si>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</si>
  <si>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</si>
  <si>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</si>
  <si>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</si>
  <si>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</si>
  <si>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</si>
  <si>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</si>
  <si>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</si>
  <si>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</si>
  <si>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</si>
  <si>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</si>
  <si>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</si>
  <si>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</si>
  <si>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</si>
  <si>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</si>
  <si>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</si>
  <si>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</si>
  <si>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</si>
  <si>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</si>
  <si>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</si>
  <si>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</si>
  <si>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</si>
  <si>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</si>
  <si>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</si>
  <si>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</si>
  <si>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</si>
  <si>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</si>
  <si>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</si>
  <si>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</si>
  <si>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</si>
  <si>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</si>
  <si>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</si>
  <si>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</si>
  <si>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</si>
  <si>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</si>
  <si>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</si>
  <si>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</si>
  <si>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</si>
  <si>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</si>
  <si>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</si>
  <si>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</si>
  <si>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</si>
  <si>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</si>
  <si>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</si>
  <si>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</si>
  <si>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</si>
  <si>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</si>
  <si>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</si>
  <si>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</si>
  <si>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</si>
  <si>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</si>
  <si>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</si>
  <si>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</si>
  <si>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</si>
  <si>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</si>
  <si>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</si>
  <si>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</si>
  <si>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</si>
  <si>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</si>
  <si>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</si>
  <si>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</si>
  <si>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</si>
  <si>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</si>
  <si>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</si>
  <si>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</si>
  <si>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</si>
  <si>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</si>
  <si>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</si>
  <si>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</si>
  <si>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</si>
  <si>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</si>
  <si>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</si>
  <si>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</si>
  <si>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</si>
  <si>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</si>
  <si>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</si>
  <si>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</si>
  <si>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</si>
  <si>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</si>
  <si>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</si>
  <si>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</si>
  <si>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</si>
  <si>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</si>
  <si>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</si>
  <si>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</si>
  <si>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</si>
  <si>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</si>
  <si>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</si>
  <si>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</si>
  <si>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</si>
  <si>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</si>
  <si>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</si>
  <si>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</si>
  <si>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</si>
  <si>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</si>
  <si>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</si>
  <si>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</si>
  <si>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</si>
  <si>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</si>
  <si>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</si>
  <si>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</si>
  <si>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</si>
  <si>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</si>
  <si>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</si>
  <si>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</si>
  <si>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</si>
  <si>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</si>
  <si>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</si>
  <si>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</si>
  <si>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</si>
  <si>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</si>
  <si>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</si>
  <si>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</si>
  <si>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</si>
  <si>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</si>
  <si>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</si>
  <si>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</si>
  <si>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</si>
  <si>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</si>
  <si>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</si>
  <si>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</si>
  <si>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</si>
  <si>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</si>
  <si>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</si>
  <si>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</si>
  <si>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</si>
  <si>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</si>
  <si>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</si>
  <si>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</si>
  <si>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</si>
  <si>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6.25</t>
  </si>
  <si>
    <t>▲ 8.07</t>
  </si>
  <si>
    <t>▲ 78.47</t>
  </si>
  <si>
    <t>▲ 5.40</t>
  </si>
  <si>
    <t>一般会計</t>
  </si>
  <si>
    <t>国民健康保険特別会計</t>
  </si>
  <si>
    <t>介護保険特別会計</t>
  </si>
  <si>
    <t>簡易水道事業特別会計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</si>
  <si>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</si>
  <si>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</si>
  <si>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</si>
  <si>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</si>
  <si>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</si>
  <si>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</si>
  <si>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</si>
  <si>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</si>
  <si>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</si>
  <si>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</si>
  <si>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沼田市外二箇村清掃施設組合</t>
  </si>
  <si>
    <t>利根沼田広域市町村圏振興整備組合</t>
  </si>
  <si>
    <t>利根沼田学校組合</t>
  </si>
  <si>
    <t>群馬県市町村会館管理組合</t>
  </si>
  <si>
    <t>群馬県市町村総合事務組合</t>
  </si>
  <si>
    <t>群馬県後期高齢者医療広域連合（一般会計）</t>
  </si>
  <si>
    <t>群馬県後期高齢者医療広域連合（事業会計）</t>
  </si>
  <si>
    <t>昭和村土地開発公社</t>
  </si>
  <si>
    <t>あぐりーむ昭和</t>
  </si>
  <si>
    <t>-</t>
    <phoneticPr fontId="2"/>
  </si>
  <si>
    <t>○</t>
    <phoneticPr fontId="2"/>
  </si>
  <si>
    <t>　　　　－</t>
  </si>
  <si>
    <t>公共事業整備基金</t>
    <rPh sb="0" eb="2">
      <t>コウキョウ</t>
    </rPh>
    <rPh sb="2" eb="4">
      <t>ジギョウ</t>
    </rPh>
    <rPh sb="4" eb="6">
      <t>セイビ</t>
    </rPh>
    <rPh sb="6" eb="8">
      <t>キキン</t>
    </rPh>
    <phoneticPr fontId="2"/>
  </si>
  <si>
    <t>学校校舎建築基金</t>
    <rPh sb="0" eb="2">
      <t>ガッコウ</t>
    </rPh>
    <rPh sb="2" eb="4">
      <t>コウシャ</t>
    </rPh>
    <rPh sb="4" eb="6">
      <t>ケンチク</t>
    </rPh>
    <rPh sb="6" eb="8">
      <t>キキン</t>
    </rPh>
    <phoneticPr fontId="2"/>
  </si>
  <si>
    <t>庁舎整備基金</t>
    <rPh sb="0" eb="2">
      <t>チョウシャ</t>
    </rPh>
    <rPh sb="2" eb="4">
      <t>セイビ</t>
    </rPh>
    <rPh sb="4" eb="6">
      <t>キキン</t>
    </rPh>
    <phoneticPr fontId="2"/>
  </si>
  <si>
    <t>緑の大地ふるさと昭和基金</t>
    <rPh sb="0" eb="1">
      <t>ミドリ</t>
    </rPh>
    <rPh sb="2" eb="4">
      <t>ダイチ</t>
    </rPh>
    <rPh sb="8" eb="10">
      <t>ショウワ</t>
    </rPh>
    <rPh sb="10" eb="12">
      <t>キキン</t>
    </rPh>
    <phoneticPr fontId="2"/>
  </si>
  <si>
    <t>地域福祉基金</t>
    <rPh sb="0" eb="2">
      <t>チイキ</t>
    </rPh>
    <rPh sb="2" eb="4">
      <t>フクシ</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</si>
  <si>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</si>
  <si>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</si>
  <si>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</si>
  <si>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</si>
  <si>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今後も現在の基金残高を保持していく予定であり、また地方債の新規発行の抑制に努め、将来負担比率の上昇を抑制していきたい。</t>
    <rPh sb="0" eb="2">
      <t>コンゴ</t>
    </rPh>
    <rPh sb="3" eb="5">
      <t>ゲンザイ</t>
    </rPh>
    <rPh sb="6" eb="8">
      <t>キキン</t>
    </rPh>
    <rPh sb="8" eb="10">
      <t>ザンダカ</t>
    </rPh>
    <rPh sb="11" eb="13">
      <t>ホジ</t>
    </rPh>
    <rPh sb="17" eb="19">
      <t>ヨテイ</t>
    </rPh>
    <rPh sb="25" eb="28">
      <t>チホウサイ</t>
    </rPh>
    <rPh sb="29" eb="31">
      <t>シンキ</t>
    </rPh>
    <rPh sb="31" eb="33">
      <t>ハッコウ</t>
    </rPh>
    <rPh sb="34" eb="36">
      <t>ヨクセイ</t>
    </rPh>
    <rPh sb="37" eb="38">
      <t>ツト</t>
    </rPh>
    <rPh sb="40" eb="42">
      <t>ショウライ</t>
    </rPh>
    <rPh sb="42" eb="44">
      <t>フタン</t>
    </rPh>
    <rPh sb="44" eb="46">
      <t>ヒリツ</t>
    </rPh>
    <rPh sb="47" eb="49">
      <t>ジョウショウ</t>
    </rPh>
    <rPh sb="50" eb="52">
      <t>ヨクセイ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</si>
  <si>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</si>
  <si>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</si>
  <si>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</si>
  <si>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</si>
  <si>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</si>
  <si>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</si>
  <si>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が、類似団体内平均値よりも低く推移しているのは、これまで地方債の借入を抑制しながら事業を行ってきた結果といえる。今後も地方債の借入は交付税措置の充当割合が高いものなど有利な事業により、数値の上昇を抑制していきたい。</t>
    <rPh sb="10" eb="12">
      <t>ルイジ</t>
    </rPh>
    <rPh sb="12" eb="14">
      <t>ダンタイ</t>
    </rPh>
    <rPh sb="14" eb="15">
      <t>ナイ</t>
    </rPh>
    <rPh sb="15" eb="17">
      <t>ヘイキン</t>
    </rPh>
    <rPh sb="17" eb="18">
      <t>アタイ</t>
    </rPh>
    <rPh sb="21" eb="22">
      <t>ヒク</t>
    </rPh>
    <rPh sb="23" eb="25">
      <t>スイイ</t>
    </rPh>
    <rPh sb="43" eb="45">
      <t>ヨクセイ</t>
    </rPh>
    <rPh sb="49" eb="51">
      <t>ジギョウ</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</si>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</sst>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7" fillId="0" borderId="41" xfId="16" applyFont="1" applyBorder="1" applyAlignment="1" applyProtection="1">
      <alignment horizontal="left" vertical="top" wrapText="1"/>
      <protection locked="0"/>
    </xf>
    <xf numFmtId="0" fontId="37" fillId="0" borderId="12" xfId="16" applyFont="1" applyBorder="1" applyAlignment="1" applyProtection="1">
      <alignment horizontal="left" vertical="top" wrapText="1"/>
      <protection locked="0"/>
    </xf>
    <xf numFmtId="0" fontId="37" fillId="0" borderId="48" xfId="16" applyFont="1" applyBorder="1" applyAlignment="1" applyProtection="1">
      <alignment horizontal="left" vertical="top" wrapText="1"/>
      <protection locked="0"/>
    </xf>
    <xf numFmtId="0" fontId="37" fillId="0" borderId="64" xfId="16" applyFont="1" applyBorder="1" applyAlignment="1" applyProtection="1">
      <alignment horizontal="left" vertical="top" wrapText="1"/>
      <protection locked="0"/>
    </xf>
    <xf numFmtId="0" fontId="37" fillId="0" borderId="0" xfId="16" applyFont="1" applyAlignment="1" applyProtection="1">
      <alignment horizontal="left" vertical="top" wrapText="1"/>
      <protection locked="0"/>
    </xf>
    <xf numFmtId="0" fontId="37" fillId="0" borderId="38" xfId="16" applyFont="1" applyBorder="1" applyAlignment="1" applyProtection="1">
      <alignment horizontal="left" vertical="top" wrapText="1"/>
      <protection locked="0"/>
    </xf>
    <xf numFmtId="0" fontId="37" fillId="0" borderId="37" xfId="16" applyFont="1" applyBorder="1" applyAlignment="1" applyProtection="1">
      <alignment horizontal="left" vertical="top" wrapText="1"/>
      <protection locked="0"/>
    </xf>
    <xf numFmtId="0" fontId="37" fillId="0" borderId="54" xfId="16" applyFont="1" applyBorder="1" applyAlignment="1" applyProtection="1">
      <alignment horizontal="left" vertical="top" wrapText="1"/>
      <protection locked="0"/>
    </xf>
    <xf numFmtId="0" fontId="3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xmlns:c16r2="http://schemas.microsoft.com/office/drawing/2015/06/chart">
            <c:ext xmlns:c16="http://schemas.microsoft.com/office/drawing/2014/chart" uri="{C3380CC4-5D6E-409C-BE32-E72D297353CC}">
              <c16:uniqueId val="{00000000-E402-4202-B189-3127C90B48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91837</c:v>
                </c:pt>
                <c:pt idx="1">
                  <c:v>153834</c:v>
                </c:pt>
                <c:pt idx="2">
                  <c:v>57092</c:v>
                </c:pt>
                <c:pt idx="3">
                  <c:v>100292</c:v>
                </c:pt>
                <c:pt idx="4">
                  <c:v>60686</c:v>
                </c:pt>
              </c:numCache>
            </c:numRef>
          </c:val>
          <c:smooth val="0"/>
          <c:extLst xmlns:c16r2="http://schemas.microsoft.com/office/drawing/2015/06/chart">
            <c:ext xmlns:c16="http://schemas.microsoft.com/office/drawing/2014/chart" uri="{C3380CC4-5D6E-409C-BE32-E72D297353CC}">
              <c16:uniqueId val="{00000001-E402-4202-B189-3127C90B4824}"/>
            </c:ext>
          </c:extLst>
        </c:ser>
        <c:dLbls>
          <c:showLegendKey val="0"/>
          <c:showVal val="0"/>
          <c:showCatName val="0"/>
          <c:showSerName val="0"/>
          <c:showPercent val="0"/>
          <c:showBubbleSize val="0"/>
        </c:dLbls>
        <c:marker val="1"/>
        <c:smooth val="0"/>
        <c:axId val="255113960"/>
        <c:axId val="288311088"/>
      </c:lineChart>
      <c:catAx>
        <c:axId val="255113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8311088"/>
        <c:crosses val="autoZero"/>
        <c:auto val="1"/>
        <c:lblAlgn val="ctr"/>
        <c:lblOffset val="100"/>
        <c:tickLblSkip val="1"/>
        <c:tickMarkSkip val="1"/>
        <c:noMultiLvlLbl val="0"/>
      </c:catAx>
      <c:valAx>
        <c:axId val="2883110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113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12.33</c:v>
                </c:pt>
                <c:pt idx="1">
                  <c:v>13.73</c:v>
                </c:pt>
                <c:pt idx="2">
                  <c:v>12.57</c:v>
                </c:pt>
                <c:pt idx="3">
                  <c:v>12.34</c:v>
                </c:pt>
                <c:pt idx="4">
                  <c:v>13.02</c:v>
                </c:pt>
              </c:numCache>
            </c:numRef>
          </c:val>
          <c:extLst xmlns:c16r2="http://schemas.microsoft.com/office/drawing/2015/06/chart">
            <c:ext xmlns:c16="http://schemas.microsoft.com/office/drawing/2014/chart" uri="{C3380CC4-5D6E-409C-BE32-E72D297353CC}">
              <c16:uniqueId val="{00000000-53A4-4BB0-99D5-8BD582FD46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113.14</c:v>
                </c:pt>
                <c:pt idx="1">
                  <c:v>125.16</c:v>
                </c:pt>
                <c:pt idx="2">
                  <c:v>127.88</c:v>
                </c:pt>
                <c:pt idx="3">
                  <c:v>57.66</c:v>
                </c:pt>
                <c:pt idx="4">
                  <c:v>57.52</c:v>
                </c:pt>
              </c:numCache>
            </c:numRef>
          </c:val>
          <c:extLst xmlns:c16r2="http://schemas.microsoft.com/office/drawing/2015/06/chart">
            <c:ext xmlns:c16="http://schemas.microsoft.com/office/drawing/2014/chart" uri="{C3380CC4-5D6E-409C-BE32-E72D297353CC}">
              <c16:uniqueId val="{00000001-53A4-4BB0-99D5-8BD582FD46FA}"/>
            </c:ext>
          </c:extLst>
        </c:ser>
        <c:dLbls>
          <c:showLegendKey val="0"/>
          <c:showVal val="0"/>
          <c:showCatName val="0"/>
          <c:showSerName val="0"/>
          <c:showPercent val="0"/>
          <c:showBubbleSize val="0"/>
        </c:dLbls>
        <c:gapWidth val="250"/>
        <c:overlap val="100"/>
        <c:axId val="291961784"/>
        <c:axId val="292092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-6.25</c:v>
                </c:pt>
                <c:pt idx="1">
                  <c:v>4.3099999999999996</c:v>
                </c:pt>
                <c:pt idx="2">
                  <c:v>-8.07</c:v>
                </c:pt>
                <c:pt idx="3">
                  <c:v>-78.47</c:v>
                </c:pt>
                <c:pt idx="4">
                  <c:v>-5.4</c:v>
                </c:pt>
              </c:numCache>
            </c:numRef>
          </c:val>
          <c:smooth val="0"/>
          <c:extLst xmlns:c16r2="http://schemas.microsoft.com/office/drawing/2015/06/chart">
            <c:ext xmlns:c16="http://schemas.microsoft.com/office/drawing/2014/chart" uri="{C3380CC4-5D6E-409C-BE32-E72D297353CC}">
              <c16:uniqueId val="{00000002-53A4-4BB0-99D5-8BD582FD46FA}"/>
            </c:ext>
          </c:extLst>
        </c:ser>
        <c:dLbls>
          <c:showLegendKey val="0"/>
          <c:showVal val="0"/>
          <c:showCatName val="0"/>
          <c:showSerName val="0"/>
          <c:showPercent val="0"/>
          <c:showBubbleSize val="0"/>
        </c:dLbls>
        <c:marker val="1"/>
        <c:smooth val="0"/>
        <c:axId val="291961784"/>
        <c:axId val="292092872"/>
      </c:lineChart>
      <c:catAx>
        <c:axId val="29196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2092872"/>
        <c:crosses val="autoZero"/>
        <c:auto val="1"/>
        <c:lblAlgn val="ctr"/>
        <c:lblOffset val="100"/>
        <c:tickLblSkip val="1"/>
        <c:tickMarkSkip val="1"/>
        <c:noMultiLvlLbl val="0"/>
      </c:catAx>
      <c:valAx>
        <c:axId val="292092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96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EE9-4896-89CF-A681829244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E9-4896-89CF-A681829244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EE9-4896-89CF-A681829244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EE9-4896-89CF-A681829244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0.02</c:v>
                </c:pt>
                <c:pt idx="4">
                  <c:v>#N/A</c:v>
                </c:pt>
                <c:pt idx="5">
                  <c:v>0.04</c:v>
                </c:pt>
                <c:pt idx="6">
                  <c:v>#N/A</c:v>
                </c:pt>
                <c:pt idx="7">
                  <c:v>0.05</c:v>
                </c:pt>
                <c:pt idx="8">
                  <c:v>#N/A</c:v>
                </c:pt>
                <c:pt idx="9">
                  <c:v>0.09</c:v>
                </c:pt>
              </c:numCache>
            </c:numRef>
          </c:val>
          <c:extLst xmlns:c16r2="http://schemas.microsoft.com/office/drawing/2015/06/chart">
            <c:ext xmlns:c16="http://schemas.microsoft.com/office/drawing/2014/chart" uri="{C3380CC4-5D6E-409C-BE32-E72D297353CC}">
              <c16:uniqueId val="{00000004-AEE9-4896-89CF-A6818292441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0.57999999999999996</c:v>
                </c:pt>
                <c:pt idx="2">
                  <c:v>#N/A</c:v>
                </c:pt>
                <c:pt idx="3">
                  <c:v>0.78</c:v>
                </c:pt>
                <c:pt idx="4">
                  <c:v>#N/A</c:v>
                </c:pt>
                <c:pt idx="5">
                  <c:v>0.99</c:v>
                </c:pt>
                <c:pt idx="6">
                  <c:v>#N/A</c:v>
                </c:pt>
                <c:pt idx="7">
                  <c:v>0.87</c:v>
                </c:pt>
                <c:pt idx="8">
                  <c:v>#N/A</c:v>
                </c:pt>
                <c:pt idx="9">
                  <c:v>0.54</c:v>
                </c:pt>
              </c:numCache>
            </c:numRef>
          </c:val>
          <c:extLst xmlns:c16r2="http://schemas.microsoft.com/office/drawing/2015/06/chart">
            <c:ext xmlns:c16="http://schemas.microsoft.com/office/drawing/2014/chart" uri="{C3380CC4-5D6E-409C-BE32-E72D297353CC}">
              <c16:uniqueId val="{00000005-AEE9-4896-89CF-A6818292441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0.27</c:v>
                </c:pt>
                <c:pt idx="2">
                  <c:v>#N/A</c:v>
                </c:pt>
                <c:pt idx="3">
                  <c:v>0.38</c:v>
                </c:pt>
                <c:pt idx="4">
                  <c:v>#N/A</c:v>
                </c:pt>
                <c:pt idx="5">
                  <c:v>0.55000000000000004</c:v>
                </c:pt>
                <c:pt idx="6">
                  <c:v>#N/A</c:v>
                </c:pt>
                <c:pt idx="7">
                  <c:v>0.88</c:v>
                </c:pt>
                <c:pt idx="8">
                  <c:v>#N/A</c:v>
                </c:pt>
                <c:pt idx="9">
                  <c:v>0.62</c:v>
                </c:pt>
              </c:numCache>
            </c:numRef>
          </c:val>
          <c:extLst xmlns:c16r2="http://schemas.microsoft.com/office/drawing/2015/06/chart">
            <c:ext xmlns:c16="http://schemas.microsoft.com/office/drawing/2014/chart" uri="{C3380CC4-5D6E-409C-BE32-E72D297353CC}">
              <c16:uniqueId val="{00000006-AEE9-4896-89CF-A6818292441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0.33</c:v>
                </c:pt>
                <c:pt idx="2">
                  <c:v>#N/A</c:v>
                </c:pt>
                <c:pt idx="3">
                  <c:v>0.67</c:v>
                </c:pt>
                <c:pt idx="4">
                  <c:v>#N/A</c:v>
                </c:pt>
                <c:pt idx="5">
                  <c:v>1.03</c:v>
                </c:pt>
                <c:pt idx="6">
                  <c:v>#N/A</c:v>
                </c:pt>
                <c:pt idx="7">
                  <c:v>0.82</c:v>
                </c:pt>
                <c:pt idx="8">
                  <c:v>#N/A</c:v>
                </c:pt>
                <c:pt idx="9">
                  <c:v>1.23</c:v>
                </c:pt>
              </c:numCache>
            </c:numRef>
          </c:val>
          <c:extLst xmlns:c16r2="http://schemas.microsoft.com/office/drawing/2015/06/chart">
            <c:ext xmlns:c16="http://schemas.microsoft.com/office/drawing/2014/chart" uri="{C3380CC4-5D6E-409C-BE32-E72D297353CC}">
              <c16:uniqueId val="{00000007-AEE9-4896-89CF-A6818292441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1.9</c:v>
                </c:pt>
                <c:pt idx="2">
                  <c:v>#N/A</c:v>
                </c:pt>
                <c:pt idx="3">
                  <c:v>3.3</c:v>
                </c:pt>
                <c:pt idx="4">
                  <c:v>#N/A</c:v>
                </c:pt>
                <c:pt idx="5">
                  <c:v>1.6</c:v>
                </c:pt>
                <c:pt idx="6">
                  <c:v>#N/A</c:v>
                </c:pt>
                <c:pt idx="7">
                  <c:v>2.7</c:v>
                </c:pt>
                <c:pt idx="8">
                  <c:v>#N/A</c:v>
                </c:pt>
                <c:pt idx="9">
                  <c:v>1.31</c:v>
                </c:pt>
              </c:numCache>
            </c:numRef>
          </c:val>
          <c:extLst xmlns:c16r2="http://schemas.microsoft.com/office/drawing/2015/06/chart">
            <c:ext xmlns:c16="http://schemas.microsoft.com/office/drawing/2014/chart" uri="{C3380CC4-5D6E-409C-BE32-E72D297353CC}">
              <c16:uniqueId val="{00000008-AEE9-4896-89CF-A681829244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12.32</c:v>
                </c:pt>
                <c:pt idx="2">
                  <c:v>#N/A</c:v>
                </c:pt>
                <c:pt idx="3">
                  <c:v>13.72</c:v>
                </c:pt>
                <c:pt idx="4">
                  <c:v>#N/A</c:v>
                </c:pt>
                <c:pt idx="5">
                  <c:v>12.56</c:v>
                </c:pt>
                <c:pt idx="6">
                  <c:v>#N/A</c:v>
                </c:pt>
                <c:pt idx="7">
                  <c:v>12.34</c:v>
                </c:pt>
                <c:pt idx="8">
                  <c:v>#N/A</c:v>
                </c:pt>
                <c:pt idx="9">
                  <c:v>13.01</c:v>
                </c:pt>
              </c:numCache>
            </c:numRef>
          </c:val>
          <c:extLst xmlns:c16r2="http://schemas.microsoft.com/office/drawing/2015/06/chart">
            <c:ext xmlns:c16="http://schemas.microsoft.com/office/drawing/2014/chart" uri="{C3380CC4-5D6E-409C-BE32-E72D297353CC}">
              <c16:uniqueId val="{00000009-AEE9-4896-89CF-A68182924417}"/>
            </c:ext>
          </c:extLst>
        </c:ser>
        <c:dLbls>
          <c:showLegendKey val="0"/>
          <c:showVal val="0"/>
          <c:showCatName val="0"/>
          <c:showSerName val="0"/>
          <c:showPercent val="0"/>
          <c:showBubbleSize val="0"/>
        </c:dLbls>
        <c:gapWidth val="150"/>
        <c:overlap val="100"/>
        <c:axId val="255008088"/>
        <c:axId val="303686704"/>
      </c:barChart>
      <c:catAx>
        <c:axId val="25500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686704"/>
        <c:crosses val="autoZero"/>
        <c:auto val="1"/>
        <c:lblAlgn val="ctr"/>
        <c:lblOffset val="100"/>
        <c:tickLblSkip val="1"/>
        <c:tickMarkSkip val="1"/>
        <c:noMultiLvlLbl val="0"/>
      </c:catAx>
      <c:valAx>
        <c:axId val="30368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008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428</c:v>
                </c:pt>
                <c:pt idx="5">
                  <c:v>385</c:v>
                </c:pt>
                <c:pt idx="8">
                  <c:v>379</c:v>
                </c:pt>
                <c:pt idx="11">
                  <c:v>377</c:v>
                </c:pt>
                <c:pt idx="14">
                  <c:v>377</c:v>
                </c:pt>
              </c:numCache>
            </c:numRef>
          </c:val>
          <c:extLst xmlns:c16r2="http://schemas.microsoft.com/office/drawing/2015/06/chart">
            <c:ext xmlns:c16="http://schemas.microsoft.com/office/drawing/2014/chart" uri="{C3380CC4-5D6E-409C-BE32-E72D297353CC}">
              <c16:uniqueId val="{00000000-C085-401F-91FC-88FC1B314F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085-401F-91FC-88FC1B314F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119</c:v>
                </c:pt>
                <c:pt idx="3">
                  <c:v>41</c:v>
                </c:pt>
                <c:pt idx="6">
                  <c:v>41</c:v>
                </c:pt>
                <c:pt idx="9">
                  <c:v>41</c:v>
                </c:pt>
                <c:pt idx="12">
                  <c:v>41</c:v>
                </c:pt>
              </c:numCache>
            </c:numRef>
          </c:val>
          <c:extLst xmlns:c16r2="http://schemas.microsoft.com/office/drawing/2015/06/chart">
            <c:ext xmlns:c16="http://schemas.microsoft.com/office/drawing/2014/chart" uri="{C3380CC4-5D6E-409C-BE32-E72D297353CC}">
              <c16:uniqueId val="{00000002-C085-401F-91FC-88FC1B314F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4</c:v>
                </c:pt>
                <c:pt idx="9">
                  <c:v>4</c:v>
                </c:pt>
                <c:pt idx="12">
                  <c:v>4</c:v>
                </c:pt>
              </c:numCache>
            </c:numRef>
          </c:val>
          <c:extLst xmlns:c16r2="http://schemas.microsoft.com/office/drawing/2015/06/chart">
            <c:ext xmlns:c16="http://schemas.microsoft.com/office/drawing/2014/chart" uri="{C3380CC4-5D6E-409C-BE32-E72D297353CC}">
              <c16:uniqueId val="{00000003-C085-401F-91FC-88FC1B314F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197</c:v>
                </c:pt>
                <c:pt idx="3">
                  <c:v>214</c:v>
                </c:pt>
                <c:pt idx="6">
                  <c:v>202</c:v>
                </c:pt>
                <c:pt idx="9">
                  <c:v>207</c:v>
                </c:pt>
                <c:pt idx="12">
                  <c:v>213</c:v>
                </c:pt>
              </c:numCache>
            </c:numRef>
          </c:val>
          <c:extLst xmlns:c16r2="http://schemas.microsoft.com/office/drawing/2015/06/chart">
            <c:ext xmlns:c16="http://schemas.microsoft.com/office/drawing/2014/chart" uri="{C3380CC4-5D6E-409C-BE32-E72D297353CC}">
              <c16:uniqueId val="{00000004-C085-401F-91FC-88FC1B314F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85-401F-91FC-88FC1B314F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85-401F-91FC-88FC1B314F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275</c:v>
                </c:pt>
                <c:pt idx="3">
                  <c:v>247</c:v>
                </c:pt>
                <c:pt idx="6">
                  <c:v>258</c:v>
                </c:pt>
                <c:pt idx="9">
                  <c:v>272</c:v>
                </c:pt>
                <c:pt idx="12">
                  <c:v>280</c:v>
                </c:pt>
              </c:numCache>
            </c:numRef>
          </c:val>
          <c:extLst xmlns:c16r2="http://schemas.microsoft.com/office/drawing/2015/06/chart">
            <c:ext xmlns:c16="http://schemas.microsoft.com/office/drawing/2014/chart" uri="{C3380CC4-5D6E-409C-BE32-E72D297353CC}">
              <c16:uniqueId val="{00000007-C085-401F-91FC-88FC1B314FDB}"/>
            </c:ext>
          </c:extLst>
        </c:ser>
        <c:dLbls>
          <c:showLegendKey val="0"/>
          <c:showVal val="0"/>
          <c:showCatName val="0"/>
          <c:showSerName val="0"/>
          <c:showPercent val="0"/>
          <c:showBubbleSize val="0"/>
        </c:dLbls>
        <c:gapWidth val="100"/>
        <c:overlap val="100"/>
        <c:axId val="286518104"/>
        <c:axId val="294342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164</c:v>
                </c:pt>
                <c:pt idx="2">
                  <c:v>#N/A</c:v>
                </c:pt>
                <c:pt idx="3">
                  <c:v>#N/A</c:v>
                </c:pt>
                <c:pt idx="4">
                  <c:v>118</c:v>
                </c:pt>
                <c:pt idx="5">
                  <c:v>#N/A</c:v>
                </c:pt>
                <c:pt idx="6">
                  <c:v>#N/A</c:v>
                </c:pt>
                <c:pt idx="7">
                  <c:v>126</c:v>
                </c:pt>
                <c:pt idx="8">
                  <c:v>#N/A</c:v>
                </c:pt>
                <c:pt idx="9">
                  <c:v>#N/A</c:v>
                </c:pt>
                <c:pt idx="10">
                  <c:v>147</c:v>
                </c:pt>
                <c:pt idx="11">
                  <c:v>#N/A</c:v>
                </c:pt>
                <c:pt idx="12">
                  <c:v>#N/A</c:v>
                </c:pt>
                <c:pt idx="13">
                  <c:v>161</c:v>
                </c:pt>
                <c:pt idx="14">
                  <c:v>#N/A</c:v>
                </c:pt>
              </c:numCache>
            </c:numRef>
          </c:val>
          <c:smooth val="0"/>
          <c:extLst xmlns:c16r2="http://schemas.microsoft.com/office/drawing/2015/06/chart">
            <c:ext xmlns:c16="http://schemas.microsoft.com/office/drawing/2014/chart" uri="{C3380CC4-5D6E-409C-BE32-E72D297353CC}">
              <c16:uniqueId val="{00000008-C085-401F-91FC-88FC1B314FDB}"/>
            </c:ext>
          </c:extLst>
        </c:ser>
        <c:dLbls>
          <c:showLegendKey val="0"/>
          <c:showVal val="0"/>
          <c:showCatName val="0"/>
          <c:showSerName val="0"/>
          <c:showPercent val="0"/>
          <c:showBubbleSize val="0"/>
        </c:dLbls>
        <c:marker val="1"/>
        <c:smooth val="0"/>
        <c:axId val="286518104"/>
        <c:axId val="294342624"/>
      </c:lineChart>
      <c:catAx>
        <c:axId val="28651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342624"/>
        <c:crosses val="autoZero"/>
        <c:auto val="1"/>
        <c:lblAlgn val="ctr"/>
        <c:lblOffset val="100"/>
        <c:tickLblSkip val="1"/>
        <c:tickMarkSkip val="1"/>
        <c:noMultiLvlLbl val="0"/>
      </c:catAx>
      <c:valAx>
        <c:axId val="294342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518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4140</c:v>
                </c:pt>
                <c:pt idx="5">
                  <c:v>4215</c:v>
                </c:pt>
                <c:pt idx="8">
                  <c:v>4056</c:v>
                </c:pt>
                <c:pt idx="11">
                  <c:v>3977</c:v>
                </c:pt>
                <c:pt idx="14">
                  <c:v>3812</c:v>
                </c:pt>
              </c:numCache>
            </c:numRef>
          </c:val>
          <c:extLst xmlns:c16r2="http://schemas.microsoft.com/office/drawing/2015/06/chart">
            <c:ext xmlns:c16="http://schemas.microsoft.com/office/drawing/2014/chart" uri="{C3380CC4-5D6E-409C-BE32-E72D297353CC}">
              <c16:uniqueId val="{00000000-E919-423F-A0D9-EFDC580DEF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919-423F-A0D9-EFDC580DEF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3994</c:v>
                </c:pt>
                <c:pt idx="5">
                  <c:v>4376</c:v>
                </c:pt>
                <c:pt idx="8">
                  <c:v>4683</c:v>
                </c:pt>
                <c:pt idx="11">
                  <c:v>4837</c:v>
                </c:pt>
                <c:pt idx="14">
                  <c:v>4870</c:v>
                </c:pt>
              </c:numCache>
            </c:numRef>
          </c:val>
          <c:extLst xmlns:c16r2="http://schemas.microsoft.com/office/drawing/2015/06/chart">
            <c:ext xmlns:c16="http://schemas.microsoft.com/office/drawing/2014/chart" uri="{C3380CC4-5D6E-409C-BE32-E72D297353CC}">
              <c16:uniqueId val="{00000002-E919-423F-A0D9-EFDC580DEF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919-423F-A0D9-EFDC580DEF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919-423F-A0D9-EFDC580DEF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19-423F-A0D9-EFDC580DEF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796</c:v>
                </c:pt>
                <c:pt idx="3">
                  <c:v>744</c:v>
                </c:pt>
                <c:pt idx="6">
                  <c:v>734</c:v>
                </c:pt>
                <c:pt idx="9">
                  <c:v>719</c:v>
                </c:pt>
                <c:pt idx="12">
                  <c:v>764</c:v>
                </c:pt>
              </c:numCache>
            </c:numRef>
          </c:val>
          <c:extLst xmlns:c16r2="http://schemas.microsoft.com/office/drawing/2015/06/chart">
            <c:ext xmlns:c16="http://schemas.microsoft.com/office/drawing/2014/chart" uri="{C3380CC4-5D6E-409C-BE32-E72D297353CC}">
              <c16:uniqueId val="{00000006-E919-423F-A0D9-EFDC580DEF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c:v>
                </c:pt>
                <c:pt idx="3">
                  <c:v>38</c:v>
                </c:pt>
                <c:pt idx="6">
                  <c:v>55</c:v>
                </c:pt>
                <c:pt idx="9">
                  <c:v>135</c:v>
                </c:pt>
                <c:pt idx="12">
                  <c:v>136</c:v>
                </c:pt>
              </c:numCache>
            </c:numRef>
          </c:val>
          <c:extLst xmlns:c16r2="http://schemas.microsoft.com/office/drawing/2015/06/chart">
            <c:ext xmlns:c16="http://schemas.microsoft.com/office/drawing/2014/chart" uri="{C3380CC4-5D6E-409C-BE32-E72D297353CC}">
              <c16:uniqueId val="{00000007-E919-423F-A0D9-EFDC580DEF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2373</c:v>
                </c:pt>
                <c:pt idx="3">
                  <c:v>2322</c:v>
                </c:pt>
                <c:pt idx="6">
                  <c:v>2140</c:v>
                </c:pt>
                <c:pt idx="9">
                  <c:v>2067</c:v>
                </c:pt>
                <c:pt idx="12">
                  <c:v>1901</c:v>
                </c:pt>
              </c:numCache>
            </c:numRef>
          </c:val>
          <c:extLst xmlns:c16r2="http://schemas.microsoft.com/office/drawing/2015/06/chart">
            <c:ext xmlns:c16="http://schemas.microsoft.com/office/drawing/2014/chart" uri="{C3380CC4-5D6E-409C-BE32-E72D297353CC}">
              <c16:uniqueId val="{00000008-E919-423F-A0D9-EFDC580DEF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155</c:v>
                </c:pt>
                <c:pt idx="3">
                  <c:v>117</c:v>
                </c:pt>
                <c:pt idx="6">
                  <c:v>79</c:v>
                </c:pt>
                <c:pt idx="9">
                  <c:v>40</c:v>
                </c:pt>
                <c:pt idx="12">
                  <c:v>0</c:v>
                </c:pt>
              </c:numCache>
            </c:numRef>
          </c:val>
          <c:extLst xmlns:c16r2="http://schemas.microsoft.com/office/drawing/2015/06/chart">
            <c:ext xmlns:c16="http://schemas.microsoft.com/office/drawing/2014/chart" uri="{C3380CC4-5D6E-409C-BE32-E72D297353CC}">
              <c16:uniqueId val="{00000009-E919-423F-A0D9-EFDC580DEF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2534</c:v>
                </c:pt>
                <c:pt idx="3">
                  <c:v>2906</c:v>
                </c:pt>
                <c:pt idx="6">
                  <c:v>2826</c:v>
                </c:pt>
                <c:pt idx="9">
                  <c:v>2796</c:v>
                </c:pt>
                <c:pt idx="12">
                  <c:v>2683</c:v>
                </c:pt>
              </c:numCache>
            </c:numRef>
          </c:val>
          <c:extLst xmlns:c16r2="http://schemas.microsoft.com/office/drawing/2015/06/chart">
            <c:ext xmlns:c16="http://schemas.microsoft.com/office/drawing/2014/chart" uri="{C3380CC4-5D6E-409C-BE32-E72D297353CC}">
              <c16:uniqueId val="{0000000A-E919-423F-A0D9-EFDC580DEF8C}"/>
            </c:ext>
          </c:extLst>
        </c:ser>
        <c:dLbls>
          <c:showLegendKey val="0"/>
          <c:showVal val="0"/>
          <c:showCatName val="0"/>
          <c:showSerName val="0"/>
          <c:showPercent val="0"/>
          <c:showBubbleSize val="0"/>
        </c:dLbls>
        <c:gapWidth val="100"/>
        <c:overlap val="100"/>
        <c:axId val="293200680"/>
        <c:axId val="305083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919-423F-A0D9-EFDC580DEF8C}"/>
            </c:ext>
          </c:extLst>
        </c:ser>
        <c:dLbls>
          <c:showLegendKey val="0"/>
          <c:showVal val="0"/>
          <c:showCatName val="0"/>
          <c:showSerName val="0"/>
          <c:showPercent val="0"/>
          <c:showBubbleSize val="0"/>
        </c:dLbls>
        <c:marker val="1"/>
        <c:smooth val="0"/>
        <c:axId val="293200680"/>
        <c:axId val="305083848"/>
      </c:lineChart>
      <c:catAx>
        <c:axId val="29320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5083848"/>
        <c:crosses val="autoZero"/>
        <c:auto val="1"/>
        <c:lblAlgn val="ctr"/>
        <c:lblOffset val="100"/>
        <c:tickLblSkip val="1"/>
        <c:tickMarkSkip val="1"/>
        <c:noMultiLvlLbl val="0"/>
      </c:catAx>
      <c:valAx>
        <c:axId val="305083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20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3788</c:v>
                </c:pt>
                <c:pt idx="1">
                  <c:v>1688</c:v>
                </c:pt>
                <c:pt idx="2">
                  <c:v>1690</c:v>
                </c:pt>
              </c:numCache>
            </c:numRef>
          </c:val>
          <c:extLst xmlns:c16r2="http://schemas.microsoft.com/office/drawing/2015/06/chart">
            <c:ext xmlns:c16="http://schemas.microsoft.com/office/drawing/2014/chart" uri="{C3380CC4-5D6E-409C-BE32-E72D297353CC}">
              <c16:uniqueId val="{00000000-242A-4C6F-8D98-2300D98A38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c:v>
                </c:pt>
                <c:pt idx="1">
                  <c:v>324</c:v>
                </c:pt>
                <c:pt idx="2">
                  <c:v>324</c:v>
                </c:pt>
              </c:numCache>
            </c:numRef>
          </c:val>
          <c:extLst xmlns:c16r2="http://schemas.microsoft.com/office/drawing/2015/06/chart">
            <c:ext xmlns:c16="http://schemas.microsoft.com/office/drawing/2014/chart" uri="{C3380CC4-5D6E-409C-BE32-E72D297353CC}">
              <c16:uniqueId val="{00000001-242A-4C6F-8D98-2300D98A38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754</c:v>
                </c:pt>
                <c:pt idx="1">
                  <c:v>2713</c:v>
                </c:pt>
                <c:pt idx="2">
                  <c:v>2726</c:v>
                </c:pt>
              </c:numCache>
            </c:numRef>
          </c:val>
          <c:extLst xmlns:c16r2="http://schemas.microsoft.com/office/drawing/2015/06/chart">
            <c:ext xmlns:c16="http://schemas.microsoft.com/office/drawing/2014/chart" uri="{C3380CC4-5D6E-409C-BE32-E72D297353CC}">
              <c16:uniqueId val="{00000002-242A-4C6F-8D98-2300D98A38C9}"/>
            </c:ext>
          </c:extLst>
        </c:ser>
        <c:dLbls>
          <c:showLegendKey val="0"/>
          <c:showVal val="0"/>
          <c:showCatName val="0"/>
          <c:showSerName val="0"/>
          <c:showPercent val="0"/>
          <c:showBubbleSize val="0"/>
        </c:dLbls>
        <c:gapWidth val="120"/>
        <c:overlap val="100"/>
        <c:axId val="303678728"/>
        <c:axId val="303679112"/>
      </c:barChart>
      <c:catAx>
        <c:axId val="30367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3679112"/>
        <c:crosses val="autoZero"/>
        <c:auto val="1"/>
        <c:lblAlgn val="ctr"/>
        <c:lblOffset val="100"/>
        <c:tickLblSkip val="1"/>
        <c:tickMarkSkip val="1"/>
        <c:noMultiLvlLbl val="0"/>
      </c:catAx>
      <c:valAx>
        <c:axId val="303679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367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D3-41E7-B5B7-B4A5C1A8FBC1}"/>
                </c:ext>
                <c:ext xmlns:c15="http://schemas.microsoft.com/office/drawing/2012/chart" uri="{CE6537A1-D6FC-4f65-9D91-7224C49458BB}">
                  <c15:dlblFieldTable>
                    <c15:dlblFTEntry>
                      <c15:txfldGUID>{0005EE44-1C7C-4819-9251-80E426078983}</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D3-41E7-B5B7-B4A5C1A8FBC1}"/>
                </c:ext>
                <c:ext xmlns:c15="http://schemas.microsoft.com/office/drawing/2012/chart" uri="{CE6537A1-D6FC-4f65-9D91-7224C49458BB}">
                  <c15:dlblFieldTable>
                    <c15:dlblFTEntry>
                      <c15:txfldGUID>{54B0306E-6595-4E28-9EE9-A7AE213428CC}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D3-41E7-B5B7-B4A5C1A8FBC1}"/>
                </c:ext>
                <c:ext xmlns:c15="http://schemas.microsoft.com/office/drawing/2012/chart" uri="{CE6537A1-D6FC-4f65-9D91-7224C49458BB}">
                  <c15:dlblFieldTable>
                    <c15:dlblFTEntry>
                      <c15:txfldGUID>{7D5C39E5-3ABD-4D01-847D-97F2E2A2A7A5}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D3-41E7-B5B7-B4A5C1A8FBC1}"/>
                </c:ext>
                <c:ext xmlns:c15="http://schemas.microsoft.com/office/drawing/2012/chart" uri="{CE6537A1-D6FC-4f65-9D91-7224C49458BB}">
                  <c15:dlblFieldTable>
                    <c15:dlblFTEntry>
                      <c15:txfldGUID>{7B8051E3-FE78-4045-B056-3A6A6B1ECB55}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D3-41E7-B5B7-B4A5C1A8FBC1}"/>
                </c:ext>
                <c:ext xmlns:c15="http://schemas.microsoft.com/office/drawing/2012/chart" uri="{CE6537A1-D6FC-4f65-9D91-7224C49458BB}">
                  <c15:dlblFieldTable>
                    <c15:dlblFTEntry>
                      <c15:txfldGUID>{1FD7CAEA-0DDB-415A-80D4-3DB5A982061C}</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D3-41E7-B5B7-B4A5C1A8FBC1}"/>
                </c:ext>
                <c:ext xmlns:c15="http://schemas.microsoft.com/office/drawing/2012/chart" uri="{CE6537A1-D6FC-4f65-9D91-7224C49458BB}">
                  <c15:dlblFieldTable>
                    <c15:dlblFTEntry>
                      <c15:txfldGUID>{80EF616C-CF99-4816-834D-8C285A692353}</c15:txfldGUID>
                      <c15:f>[1]公会計指標分析・財政指標組合せ分析表!$BX$50</c15:f>
                      <c15:dlblFieldTableCache>
                        <c:ptCount val="1"/>
                        <c:pt idx="0">
                          <c:v>H27</c:v>
                        </c:pt>
                      </c15:dlblFieldTableCache>
                    </c15:dlblFTEntry>
                  </c15:dlblFieldTable>
                  <c15:showDataLabelsRange val="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D3-41E7-B5B7-B4A5C1A8FBC1}"/>
                </c:ext>
                <c:ext xmlns:c15="http://schemas.microsoft.com/office/drawing/2012/chart" uri="{CE6537A1-D6FC-4f65-9D91-7224C49458BB}">
                  <c15:dlblFieldTable>
                    <c15:dlblFTEntry>
                      <c15:txfldGUID>{2EA82D3F-4466-4259-98B7-7E44FF0B42DA}</c15:txfldGUID>
                      <c15:f>[1]公会計指標分析・財政指標組合せ分析表!$CF$50</c15:f>
                      <c15:dlblFieldTableCache>
                        <c:ptCount val="1"/>
                        <c:pt idx="0">
                          <c:v>H28</c:v>
                        </c:pt>
                      </c15:dlblFieldTableCache>
                    </c15:dlblFTEntry>
                  </c15:dlblFieldTable>
                  <c15:showDataLabelsRange val="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D3-41E7-B5B7-B4A5C1A8FBC1}"/>
                </c:ext>
                <c:ext xmlns:c15="http://schemas.microsoft.com/office/drawing/2012/chart" uri="{CE6537A1-D6FC-4f65-9D91-7224C49458BB}">
                  <c15:dlblFieldTable>
                    <c15:dlblFTEntry>
                      <c15:txfldGUID>{7D7EB8F4-547A-4DE6-BBDD-85F41E36CC9B}</c15:txfldGUID>
                      <c15:f>[1]公会計指標分析・財政指標組合せ分析表!$CN$50</c15:f>
                      <c15:dlblFieldTableCache>
                        <c:ptCount val="1"/>
                        <c:pt idx="0">
                          <c:v>H29</c:v>
                        </c:pt>
                      </c15:dlblFieldTableCache>
                    </c15:dlblFTEntry>
                  </c15:dlblFieldTable>
                  <c15:showDataLabelsRange val="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D3-41E7-B5B7-B4A5C1A8FBC1}"/>
                </c:ext>
                <c:ext xmlns:c15="http://schemas.microsoft.com/office/drawing/2012/chart" uri="{CE6537A1-D6FC-4f65-9D91-7224C49458BB}">
                  <c15:dlblFieldTable>
                    <c15:dlblFTEntry>
                      <c15:txfldGUID>{3E2C0438-DF62-45A8-A4F2-C9D0A09F4D2D}</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38</c:v>
                </c:pt>
                <c:pt idx="16">
                  <c:v>27.9</c:v>
                </c:pt>
                <c:pt idx="24">
                  <c:v>40.299999999999997</c:v>
                </c:pt>
                <c:pt idx="32">
                  <c:v>42.3</c:v>
                </c:pt>
              </c:numCache>
            </c:numRef>
          </c:xVal>
          <c:yVal>
            <c:numRef>
              <c:f>[1]公会計指標分析・財政指標組合せ分析表!$BP$51:$DC$51</c:f>
              <c:numCache>
                <c:formatCode>General</c:formatCode>
                <c:ptCount val="40"/>
              </c:numCache>
            </c:numRef>
          </c:yVal>
          <c:smooth val="0"/>
          <c:extLst xmlns:c16r2="http://schemas.microsoft.com/office/drawing/2015/06/chart">
            <c:ext xmlns:c16="http://schemas.microsoft.com/office/drawing/2014/chart" uri="{C3380CC4-5D6E-409C-BE32-E72D297353CC}">
              <c16:uniqueId val="{00000009-03D3-41E7-B5B7-B4A5C1A8FBC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D3-41E7-B5B7-B4A5C1A8FBC1}"/>
                </c:ext>
                <c:ext xmlns:c15="http://schemas.microsoft.com/office/drawing/2012/chart" uri="{CE6537A1-D6FC-4f65-9D91-7224C49458BB}">
                  <c15:dlblFieldTable>
                    <c15:dlblFTEntry>
                      <c15:txfldGUID>{50A2A160-DE46-4050-95A0-F5830D9424EA}</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D3-41E7-B5B7-B4A5C1A8FBC1}"/>
                </c:ext>
                <c:ext xmlns:c15="http://schemas.microsoft.com/office/drawing/2012/chart" uri="{CE6537A1-D6FC-4f65-9D91-7224C49458BB}">
                  <c15:dlblFieldTable>
                    <c15:dlblFTEntry>
                      <c15:txfldGUID>{1AF7C92B-C154-4189-8F15-696CDEC57CA6}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D3-41E7-B5B7-B4A5C1A8FBC1}"/>
                </c:ext>
                <c:ext xmlns:c15="http://schemas.microsoft.com/office/drawing/2012/chart" uri="{CE6537A1-D6FC-4f65-9D91-7224C49458BB}">
                  <c15:dlblFieldTable>
                    <c15:dlblFTEntry>
                      <c15:txfldGUID>{ABFFF427-A482-454D-9781-0FF0E2EF2015}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D3-41E7-B5B7-B4A5C1A8FBC1}"/>
                </c:ext>
                <c:ext xmlns:c15="http://schemas.microsoft.com/office/drawing/2012/chart" uri="{CE6537A1-D6FC-4f65-9D91-7224C49458BB}">
                  <c15:dlblFieldTable>
                    <c15:dlblFTEntry>
                      <c15:txfldGUID>{4A7BB03C-C9A2-483A-9528-578B2EE4D3CA}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D3-41E7-B5B7-B4A5C1A8FBC1}"/>
                </c:ext>
                <c:ext xmlns:c15="http://schemas.microsoft.com/office/drawing/2012/chart" uri="{CE6537A1-D6FC-4f65-9D91-7224C49458BB}">
                  <c15:dlblFieldTable>
                    <c15:dlblFTEntry>
                      <c15:txfldGUID>{3636C14D-EBF2-49AA-9D69-A8594555B476}</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D3-41E7-B5B7-B4A5C1A8FBC1}"/>
                </c:ext>
                <c:ext xmlns:c15="http://schemas.microsoft.com/office/drawing/2012/chart" uri="{CE6537A1-D6FC-4f65-9D91-7224C49458BB}">
                  <c15:dlblFieldTable>
                    <c15:dlblFTEntry>
                      <c15:txfldGUID>{1E7395DF-ADEE-4FE9-A678-D9C346996C99}</c15:txfldGUID>
                      <c15:f>[1]公会計指標分析・財政指標組合せ分析表!$BX$50</c15:f>
                      <c15:dlblFieldTableCache>
                        <c:ptCount val="1"/>
                        <c:pt idx="0">
                          <c:v>H27</c:v>
                        </c:pt>
                      </c15:dlblFieldTableCache>
                    </c15:dlblFTEntry>
                  </c15:dlblFieldTable>
                  <c15:showDataLabelsRange val="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D3-41E7-B5B7-B4A5C1A8FBC1}"/>
                </c:ext>
                <c:ext xmlns:c15="http://schemas.microsoft.com/office/drawing/2012/chart" uri="{CE6537A1-D6FC-4f65-9D91-7224C49458BB}">
                  <c15:dlblFieldTable>
                    <c15:dlblFTEntry>
                      <c15:txfldGUID>{2D31E2C3-B19B-420B-B19C-82F0D7AA361F}</c15:txfldGUID>
                      <c15:f>[1]公会計指標分析・財政指標組合せ分析表!$CF$50</c15:f>
                      <c15:dlblFieldTableCache>
                        <c:ptCount val="1"/>
                        <c:pt idx="0">
                          <c:v>H28</c:v>
                        </c:pt>
                      </c15:dlblFieldTableCache>
                    </c15:dlblFTEntry>
                  </c15:dlblFieldTable>
                  <c15:showDataLabelsRange val="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D3-41E7-B5B7-B4A5C1A8FBC1}"/>
                </c:ext>
                <c:ext xmlns:c15="http://schemas.microsoft.com/office/drawing/2012/chart" uri="{CE6537A1-D6FC-4f65-9D91-7224C49458BB}">
                  <c15:dlblFieldTable>
                    <c15:dlblFTEntry>
                      <c15:txfldGUID>{B50DBDD0-90DA-427B-99AD-4736BFCEB047}</c15:txfldGUID>
                      <c15:f>[1]公会計指標分析・財政指標組合せ分析表!$CN$50</c15:f>
                      <c15:dlblFieldTableCache>
                        <c:ptCount val="1"/>
                        <c:pt idx="0">
                          <c:v>H29</c:v>
                        </c:pt>
                      </c15:dlblFieldTableCache>
                    </c15:dlblFTEntry>
                  </c15:dlblFieldTable>
                  <c15:showDataLabelsRange val="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D3-41E7-B5B7-B4A5C1A8FBC1}"/>
                </c:ext>
                <c:ext xmlns:c15="http://schemas.microsoft.com/office/drawing/2012/chart" uri="{CE6537A1-D6FC-4f65-9D91-7224C49458BB}">
                  <c15:dlblFieldTable>
                    <c15:dlblFTEntry>
                      <c15:txfldGUID>{BA29533C-0DC0-421B-B227-5367FCEAEE4C}</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55.3</c:v>
                </c:pt>
                <c:pt idx="16">
                  <c:v>56.3</c:v>
                </c:pt>
                <c:pt idx="24">
                  <c:v>58.3</c:v>
                </c:pt>
                <c:pt idx="32">
                  <c:v>59</c:v>
                </c:pt>
              </c:numCache>
            </c:numRef>
          </c:xVal>
          <c:yVal>
            <c:numRef>
              <c:f>[1]公会計指標分析・財政指標組合せ分析表!$BP$55:$DC$55</c:f>
              <c:numCache>
                <c:formatCode>General</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3D3-41E7-B5B7-B4A5C1A8FBC1}"/>
            </c:ext>
          </c:extLst>
        </c:ser>
        <c:dLbls>
          <c:showLegendKey val="0"/>
          <c:showVal val="1"/>
          <c:showCatName val="0"/>
          <c:showSerName val="0"/>
          <c:showPercent val="0"/>
          <c:showBubbleSize val="0"/>
        </c:dLbls>
        <c:axId val="254282560"/>
        <c:axId val="305069288"/>
      </c:scatterChart>
      <c:valAx>
        <c:axId val="25428256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069288"/>
        <c:crosses val="autoZero"/>
        <c:crossBetween val="midCat"/>
      </c:valAx>
      <c:valAx>
        <c:axId val="3050692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282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7B3-4659-939B-F4C524CCC2A4}"/>
                </c:ext>
                <c:ext xmlns:c15="http://schemas.microsoft.com/office/drawing/2012/chart" uri="{CE6537A1-D6FC-4f65-9D91-7224C49458BB}">
                  <c15:dlblFieldTable>
                    <c15:dlblFTEntry>
                      <c15:txfldGUID>{D36E38FD-381D-4CA9-B43F-D7764429B8F9}</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7B3-4659-939B-F4C524CCC2A4}"/>
                </c:ext>
                <c:ext xmlns:c15="http://schemas.microsoft.com/office/drawing/2012/chart" uri="{CE6537A1-D6FC-4f65-9D91-7224C49458BB}">
                  <c15:dlblFieldTable>
                    <c15:dlblFTEntry>
                      <c15:txfldGUID>{1D62CFC6-5F94-4A53-B6B0-F0921CD6C251}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7B3-4659-939B-F4C524CCC2A4}"/>
                </c:ext>
                <c:ext xmlns:c15="http://schemas.microsoft.com/office/drawing/2012/chart" uri="{CE6537A1-D6FC-4f65-9D91-7224C49458BB}">
                  <c15:dlblFieldTable>
                    <c15:dlblFTEntry>
                      <c15:txfldGUID>{5C135FB0-9723-4A3A-A2F8-2C2EFAE519E1}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7B3-4659-939B-F4C524CCC2A4}"/>
                </c:ext>
                <c:ext xmlns:c15="http://schemas.microsoft.com/office/drawing/2012/chart" uri="{CE6537A1-D6FC-4f65-9D91-7224C49458BB}">
                  <c15:dlblFieldTable>
                    <c15:dlblFTEntry>
                      <c15:txfldGUID>{03F52E58-ECD8-47B0-AB09-2487F452DC72}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7B3-4659-939B-F4C524CCC2A4}"/>
                </c:ext>
                <c:ext xmlns:c15="http://schemas.microsoft.com/office/drawing/2012/chart" uri="{CE6537A1-D6FC-4f65-9D91-7224C49458BB}">
                  <c15:dlblFieldTable>
                    <c15:dlblFTEntry>
                      <c15:txfldGUID>{5543A730-456A-4572-89BB-8BD7AFDFBB31}</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7B3-4659-939B-F4C524CCC2A4}"/>
                </c:ext>
                <c:ext xmlns:c15="http://schemas.microsoft.com/office/drawing/2012/chart" uri="{CE6537A1-D6FC-4f65-9D91-7224C49458BB}">
                  <c15:dlblFieldTable>
                    <c15:dlblFTEntry>
                      <c15:txfldGUID>{60CB4D79-F761-4A3D-B2A6-29C43D9779AD}</c15:txfldGUID>
                      <c15:f>[1]公会計指標分析・財政指標組合せ分析表!$BX$72</c15:f>
                      <c15:dlblFieldTableCache>
                        <c:ptCount val="1"/>
                        <c:pt idx="0">
                          <c:v>H27</c:v>
                        </c:pt>
                      </c15:dlblFieldTableCache>
                    </c15:dlblFTEntry>
                  </c15:dlblFieldTable>
                  <c15:showDataLabelsRange val="0"/>
                </c:ext>
              </c:extLst>
            </c:dLbl>
            <c:dLbl>
              <c:idx val="16"/>
              <c:tx>
                <c:strRef>
                  <c:f>[1]公会計指標分析・財政指標組合せ分析表!$CF$72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7B3-4659-939B-F4C524CCC2A4}"/>
                </c:ext>
                <c:ext xmlns:c15="http://schemas.microsoft.com/office/drawing/2012/chart" uri="{CE6537A1-D6FC-4f65-9D91-7224C49458BB}">
                  <c15:dlblFieldTable>
                    <c15:dlblFTEntry>
                      <c15:txfldGUID>{250D3266-2BB7-48FD-8556-2EC1945E0FDA}</c15:txfldGUID>
                      <c15:f>[1]公会計指標分析・財政指標組合せ分析表!$CF$72</c15:f>
                      <c15:dlblFieldTableCache>
                        <c:ptCount val="1"/>
                        <c:pt idx="0">
                          <c:v>H28</c:v>
                        </c:pt>
                      </c15:dlblFieldTableCache>
                    </c15:dlblFTEntry>
                  </c15:dlblFieldTable>
                  <c15:showDataLabelsRange val="0"/>
                </c:ext>
              </c:extLst>
            </c:dLbl>
            <c:dLbl>
              <c:idx val="24"/>
              <c:tx>
                <c:strRef>
                  <c:f>[1]公会計指標分析・財政指標組合せ分析表!$CN$72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7B3-4659-939B-F4C524CCC2A4}"/>
                </c:ext>
                <c:ext xmlns:c15="http://schemas.microsoft.com/office/drawing/2012/chart" uri="{CE6537A1-D6FC-4f65-9D91-7224C49458BB}">
                  <c15:dlblFieldTable>
                    <c15:dlblFTEntry>
                      <c15:txfldGUID>{C09FBF69-813C-4033-8F7D-059D7C93CCC7}</c15:txfldGUID>
                      <c15:f>[1]公会計指標分析・財政指標組合せ分析表!$CN$72</c15:f>
                      <c15:dlblFieldTableCache>
                        <c:ptCount val="1"/>
                        <c:pt idx="0">
                          <c:v>H29</c:v>
                        </c:pt>
                      </c15:dlblFieldTableCache>
                    </c15:dlblFTEntry>
                  </c15:dlblFieldTable>
                  <c15:showDataLabelsRange val="0"/>
                </c:ext>
              </c:extLst>
            </c:dLbl>
            <c:dLbl>
              <c:idx val="32"/>
              <c:tx>
                <c:strRef>
                  <c:f>[1]公会計指標分析・財政指標組合せ分析表!$CV$72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7B3-4659-939B-F4C524CCC2A4}"/>
                </c:ext>
                <c:ext xmlns:c15="http://schemas.microsoft.com/office/drawing/2012/chart" uri="{CE6537A1-D6FC-4f65-9D91-7224C49458BB}">
                  <c15:dlblFieldTable>
                    <c15:dlblFTEntry>
                      <c15:txfldGUID>{60238660-E45A-46C6-AADA-8C5B5DA5B57D}</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c:v>
                </c:pt>
                <c:pt idx="8">
                  <c:v>6.1</c:v>
                </c:pt>
                <c:pt idx="16">
                  <c:v>5.2</c:v>
                </c:pt>
                <c:pt idx="24">
                  <c:v>5</c:v>
                </c:pt>
                <c:pt idx="32">
                  <c:v>5.6</c:v>
                </c:pt>
              </c:numCache>
            </c:numRef>
          </c:xVal>
          <c:yVal>
            <c:numRef>
              <c:f>[1]公会計指標分析・財政指標組合せ分析表!$BP$73:$DC$73</c:f>
              <c:numCache>
                <c:formatCode>General</c:formatCode>
                <c:ptCount val="40"/>
              </c:numCache>
            </c:numRef>
          </c:yVal>
          <c:smooth val="0"/>
          <c:extLst xmlns:c16r2="http://schemas.microsoft.com/office/drawing/2015/06/chart">
            <c:ext xmlns:c16="http://schemas.microsoft.com/office/drawing/2014/chart" uri="{C3380CC4-5D6E-409C-BE32-E72D297353CC}">
              <c16:uniqueId val="{00000009-F7B3-4659-939B-F4C524CCC2A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7B3-4659-939B-F4C524CCC2A4}"/>
                </c:ext>
                <c:ext xmlns:c15="http://schemas.microsoft.com/office/drawing/2012/chart" uri="{CE6537A1-D6FC-4f65-9D91-7224C49458BB}">
                  <c15:dlblFieldTable>
                    <c15:dlblFTEntry>
                      <c15:txfldGUID>{CE86393E-6E58-4D33-B695-7178A851C09D}</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7B3-4659-939B-F4C524CCC2A4}"/>
                </c:ext>
                <c:ext xmlns:c15="http://schemas.microsoft.com/office/drawing/2012/chart" uri="{CE6537A1-D6FC-4f65-9D91-7224C49458BB}">
                  <c15:dlblFieldTable>
                    <c15:dlblFTEntry>
                      <c15:txfldGUID>{B09AD70B-3871-4647-9344-44191B76B5DD}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7B3-4659-939B-F4C524CCC2A4}"/>
                </c:ext>
                <c:ext xmlns:c15="http://schemas.microsoft.com/office/drawing/2012/chart" uri="{CE6537A1-D6FC-4f65-9D91-7224C49458BB}">
                  <c15:dlblFieldTable>
                    <c15:dlblFTEntry>
                      <c15:txfldGUID>{0A1F7ADD-3901-43B4-8748-99E6BB34182A}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7B3-4659-939B-F4C524CCC2A4}"/>
                </c:ext>
                <c:ext xmlns:c15="http://schemas.microsoft.com/office/drawing/2012/chart" uri="{CE6537A1-D6FC-4f65-9D91-7224C49458BB}">
                  <c15:dlblFieldTable>
                    <c15:dlblFTEntry>
                      <c15:txfldGUID>{FB95F8D0-3DB4-44AE-BF7A-FF8FF18AC3DB}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7B3-4659-939B-F4C524CCC2A4}"/>
                </c:ext>
                <c:ext xmlns:c15="http://schemas.microsoft.com/office/drawing/2012/chart" uri="{CE6537A1-D6FC-4f65-9D91-7224C49458BB}">
                  <c15:dlblFieldTable>
                    <c15:dlblFTEntry>
                      <c15:txfldGUID>{464C09DD-5AF2-4497-9945-8EFD7863D9C2}</c15:txfldGUID>
                      <c15:f>#REF!</c15:f>
                      <c15:dlblFieldTableCache>
                        <c:ptCount val="1"/>
                        <c:pt idx="0">
                          <c:v>#REF!</c:v>
                        </c:pt>
                      </c15:dlblFieldTableCache>
                    </c15:dlblFTEntry>
                  </c15:dlblFieldTable>
                  <c15:showDataLabelsRange val="0"/>
                </c:ext>
              </c:extLst>
            </c:dLbl>
            <c:dLbl>
              <c:idx val="8"/>
              <c:layout>
                <c:manualLayout>
                  <c:x val="-4.5160355153971238E-2"/>
                  <c:y val="-4.3495921315535854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7B3-4659-939B-F4C524CCC2A4}"/>
                </c:ext>
                <c:ext xmlns:c15="http://schemas.microsoft.com/office/drawing/2012/chart" uri="{CE6537A1-D6FC-4f65-9D91-7224C49458BB}">
                  <c15:dlblFieldTable>
                    <c15:dlblFTEntry>
                      <c15:txfldGUID>{46200E8B-F5C0-4754-8E4E-A521AD86FAF6}</c15:txfldGUID>
                      <c15:f>[1]公会計指標分析・財政指標組合せ分析表!$BX$72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07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7B3-4659-939B-F4C524CCC2A4}"/>
                </c:ext>
                <c:ext xmlns:c15="http://schemas.microsoft.com/office/drawing/2012/chart" uri="{CE6537A1-D6FC-4f65-9D91-7224C49458BB}">
                  <c15:dlblFieldTable>
                    <c15:dlblFTEntry>
                      <c15:txfldGUID>{CF73AEF3-6A9E-439C-936F-62DAA0E8D088}</c15:txfldGUID>
                      <c15:f>[1]公会計指標分析・財政指標組合せ分析表!$CF$72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7B3-4659-939B-F4C524CCC2A4}"/>
                </c:ext>
                <c:ext xmlns:c15="http://schemas.microsoft.com/office/drawing/2012/chart" uri="{CE6537A1-D6FC-4f65-9D91-7224C49458BB}">
                  <c15:dlblFieldTable>
                    <c15:dlblFTEntry>
                      <c15:txfldGUID>{82D5B3BA-72AB-4AAC-ABA1-DAEF6442EEF6}</c15:txfldGUID>
                      <c15:f>[1]公会計指標分析・財政指標組合せ分析表!$CN$72</c15:f>
                      <c15:dlblFieldTableCache>
                        <c:ptCount val="1"/>
                        <c:pt idx="0">
                          <c:v>H29</c:v>
                        </c:pt>
                      </c15:dlblFieldTableCache>
                    </c15:dlblFTEntry>
                  </c15:dlblFieldTable>
                  <c15:showDataLabelsRange val="0"/>
                </c:ext>
              </c:extLst>
            </c:dLbl>
            <c:dLbl>
              <c:idx val="32"/>
              <c:layout>
                <c:manualLayout>
                  <c:x val="-1.8235628084250059E-2"/>
                  <c:y val="-8.1337372860052048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7B3-4659-939B-F4C524CCC2A4}"/>
                </c:ext>
                <c:ext xmlns:c15="http://schemas.microsoft.com/office/drawing/2012/chart" uri="{CE6537A1-D6FC-4f65-9D91-7224C49458BB}">
                  <c15:dlblFieldTable>
                    <c15:dlblFTEntry>
                      <c15:txfldGUID>{F7E06E6D-C833-4D0B-98C5-B2035C86F9E9}</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c:v>
                </c:pt>
                <c:pt idx="8">
                  <c:v>8.6</c:v>
                </c:pt>
                <c:pt idx="16">
                  <c:v>8.5</c:v>
                </c:pt>
                <c:pt idx="24">
                  <c:v>8.5</c:v>
                </c:pt>
                <c:pt idx="32">
                  <c:v>8.6</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7B3-4659-939B-F4C524CCC2A4}"/>
            </c:ext>
          </c:extLst>
        </c:ser>
        <c:dLbls>
          <c:showLegendKey val="0"/>
          <c:showVal val="1"/>
          <c:showCatName val="0"/>
          <c:showSerName val="0"/>
          <c:showPercent val="0"/>
          <c:showBubbleSize val="0"/>
        </c:dLbls>
        <c:axId val="305394144"/>
        <c:axId val="305394536"/>
      </c:scatterChart>
      <c:valAx>
        <c:axId val="305394144"/>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394536"/>
        <c:crosses val="autoZero"/>
        <c:crossBetween val="midCat"/>
      </c:valAx>
      <c:valAx>
        <c:axId val="3053945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394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一般会計では、</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借入の高額な</a:t>
          </a:r>
          <a:r>
            <a:rPr lang="ja-JP" altLang="en-US" sz="1100" b="0" i="0" baseline="0">
              <a:solidFill>
                <a:schemeClr val="dk1"/>
              </a:solidFill>
              <a:effectLst/>
              <a:latin typeface="+mn-lt"/>
              <a:ea typeface="+mn-ea"/>
              <a:cs typeface="+mn-cs"/>
            </a:rPr>
            <a:t>起債</a:t>
          </a:r>
          <a:r>
            <a:rPr lang="ja-JP" altLang="ja-JP" sz="1100" b="0" i="0" baseline="0">
              <a:solidFill>
                <a:schemeClr val="dk1"/>
              </a:solidFill>
              <a:effectLst/>
              <a:latin typeface="+mn-lt"/>
              <a:ea typeface="+mn-ea"/>
              <a:cs typeface="+mn-cs"/>
            </a:rPr>
            <a:t>の償還が始まり、</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前年度と比較すると元利償還金が増加した。公営企業債の元利償還金に対する繰入金が高額なのは、農業集落排水事業特別会計の公債費によるものであり、当分の間、高い状況が続く。債務負担行為は、赤城西麓土地改良事業の債務負担行為</a:t>
          </a:r>
          <a:r>
            <a:rPr lang="ja-JP" altLang="en-US" sz="1100" b="0" i="0" baseline="0">
              <a:solidFill>
                <a:schemeClr val="dk1"/>
              </a:solidFill>
              <a:effectLst/>
              <a:latin typeface="+mn-lt"/>
              <a:ea typeface="+mn-ea"/>
              <a:cs typeface="+mn-cs"/>
            </a:rPr>
            <a:t>と利根沼田望郷ライン建設に係る負担金支出が終了</a:t>
          </a:r>
          <a:r>
            <a:rPr lang="ja-JP" altLang="ja-JP" sz="1100" b="0" i="0" baseline="0">
              <a:solidFill>
                <a:schemeClr val="dk1"/>
              </a:solidFill>
              <a:effectLst/>
              <a:latin typeface="+mn-lt"/>
              <a:ea typeface="+mn-ea"/>
              <a:cs typeface="+mn-cs"/>
            </a:rPr>
            <a:t>したが、一方で昨年より高額な臨時財政対策債等の借入の元金償還が始まっ</a:t>
          </a:r>
          <a:r>
            <a:rPr lang="ja-JP" altLang="en-US" sz="1100" b="0" i="0" baseline="0">
              <a:solidFill>
                <a:schemeClr val="dk1"/>
              </a:solidFill>
              <a:effectLst/>
              <a:latin typeface="+mn-lt"/>
              <a:ea typeface="+mn-ea"/>
              <a:cs typeface="+mn-cs"/>
            </a:rPr>
            <a:t>てき</a:t>
          </a:r>
          <a:r>
            <a:rPr lang="ja-JP" altLang="ja-JP" sz="1100" b="0" i="0" baseline="0">
              <a:solidFill>
                <a:schemeClr val="dk1"/>
              </a:solidFill>
              <a:effectLst/>
              <a:latin typeface="+mn-lt"/>
              <a:ea typeface="+mn-ea"/>
              <a:cs typeface="+mn-cs"/>
            </a:rPr>
            <a:t>たため、一般会計における公債費の数値は、ほぼ横ばいで推移する見込み。</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当村は</a:t>
          </a:r>
          <a:r>
            <a:rPr lang="en-US" altLang="ja-JP" sz="1100" b="0" i="0" baseline="0">
              <a:solidFill>
                <a:schemeClr val="dk1"/>
              </a:solidFill>
              <a:effectLst/>
              <a:latin typeface="+mn-lt"/>
              <a:ea typeface="+mn-ea"/>
              <a:cs typeface="+mn-cs"/>
            </a:rPr>
            <a:t>H22</a:t>
          </a:r>
          <a:r>
            <a:rPr lang="ja-JP" altLang="ja-JP" sz="1100" b="0" i="0" baseline="0">
              <a:solidFill>
                <a:schemeClr val="dk1"/>
              </a:solidFill>
              <a:effectLst/>
              <a:latin typeface="+mn-lt"/>
              <a:ea typeface="+mn-ea"/>
              <a:cs typeface="+mn-cs"/>
            </a:rPr>
            <a:t>年度において、将来負担額に対し充当可能財源等（基金残高）が上回り、将来負担比率はマイナスとなった。</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年度に赤城西麓土地改良事業</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H30</a:t>
          </a:r>
          <a:r>
            <a:rPr lang="ja-JP" altLang="en-US" sz="1100" b="0" i="0" baseline="0">
              <a:solidFill>
                <a:schemeClr val="dk1"/>
              </a:solidFill>
              <a:effectLst/>
              <a:latin typeface="+mn-lt"/>
              <a:ea typeface="+mn-ea"/>
              <a:cs typeface="+mn-cs"/>
            </a:rPr>
            <a:t>年度には望郷ライン整備事業</a:t>
          </a:r>
          <a:r>
            <a:rPr lang="ja-JP" altLang="ja-JP" sz="1100" b="0" i="0" baseline="0">
              <a:solidFill>
                <a:schemeClr val="dk1"/>
              </a:solidFill>
              <a:effectLst/>
              <a:latin typeface="+mn-lt"/>
              <a:ea typeface="+mn-ea"/>
              <a:cs typeface="+mn-cs"/>
            </a:rPr>
            <a:t>による債務負担行為が終了となったが、一方で高額な臨時財政対策債の借入が続いていること、また耐震化により新築する役場庁舎整備の借入、公共施設の更新整備に対する借入など、今後も地方債残高が膨らむ見込みである。公共施設等総合管理計画を踏まえ、財政面において過度な負担とならないように計画的な借入を行い、財政運営を図っ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基金全体で前年度比＋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百万円となったが、これは</a:t>
          </a:r>
          <a:r>
            <a:rPr kumimoji="1" lang="ja-JP" altLang="en-US" sz="1100">
              <a:solidFill>
                <a:schemeClr val="dk1"/>
              </a:solidFill>
              <a:effectLst/>
              <a:latin typeface="+mn-lt"/>
              <a:ea typeface="+mn-ea"/>
              <a:cs typeface="+mn-cs"/>
            </a:rPr>
            <a:t>財政調整基金と</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年度一般会計の決算剰余金の積立</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a:t>
          </a:r>
          <a:endParaRPr lang="ja-JP" altLang="ja-JP" sz="1400">
            <a:effectLst/>
          </a:endParaRPr>
        </a:p>
        <a:p>
          <a:r>
            <a:rPr kumimoji="1" lang="ja-JP" altLang="en-US" sz="1100" baseline="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・各基金の目的に合わせ計画的に事業を実施できるよう、積立と取り崩しのバランスに留意しながら一定の残高を確保したい。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・庁舎整備基金：耐震化により新築する役場庁舎の建設のため。</a:t>
          </a:r>
          <a:endParaRPr lang="ja-JP" altLang="ja-JP" sz="1400">
            <a:effectLst/>
          </a:endParaRPr>
        </a:p>
        <a:p>
          <a:r>
            <a:rPr kumimoji="1" lang="ja-JP" altLang="ja-JP" sz="1100">
              <a:solidFill>
                <a:schemeClr val="dk1"/>
              </a:solidFill>
              <a:effectLst/>
              <a:latin typeface="+mn-lt"/>
              <a:ea typeface="+mn-ea"/>
              <a:cs typeface="+mn-cs"/>
            </a:rPr>
            <a:t>　・赤城西麓事業基金：赤城西麓土地改良事業のため。</a:t>
          </a:r>
          <a:endParaRPr lang="ja-JP" altLang="ja-JP" sz="1400">
            <a:effectLst/>
          </a:endParaRPr>
        </a:p>
        <a:p>
          <a:r>
            <a:rPr kumimoji="1" lang="ja-JP" altLang="ja-JP" sz="1100">
              <a:solidFill>
                <a:schemeClr val="dk1"/>
              </a:solidFill>
              <a:effectLst/>
              <a:latin typeface="+mn-lt"/>
              <a:ea typeface="+mn-ea"/>
              <a:cs typeface="+mn-cs"/>
            </a:rPr>
            <a:t>　・地域福祉基金：高齢者の保健福祉向上のための事業に対するもの。</a:t>
          </a:r>
          <a:endParaRPr lang="ja-JP" altLang="ja-JP" sz="1400">
            <a:effectLst/>
          </a:endParaRPr>
        </a:p>
        <a:p>
          <a:r>
            <a:rPr kumimoji="1" lang="ja-JP" altLang="ja-JP" sz="1100">
              <a:solidFill>
                <a:schemeClr val="dk1"/>
              </a:solidFill>
              <a:effectLst/>
              <a:latin typeface="+mn-lt"/>
              <a:ea typeface="+mn-ea"/>
              <a:cs typeface="+mn-cs"/>
            </a:rPr>
            <a:t>　・緑の大地ふるさと昭和基金：ふるさと納税を財源としたもので、ふるさとしょうわの村づくりのためのもの。</a:t>
          </a:r>
          <a:endParaRPr lang="ja-JP" altLang="ja-JP" sz="1400">
            <a:effectLst/>
          </a:endParaRPr>
        </a:p>
        <a:p>
          <a:r>
            <a:rPr kumimoji="1" lang="ja-JP" altLang="ja-JP" sz="1100">
              <a:solidFill>
                <a:schemeClr val="dk1"/>
              </a:solidFill>
              <a:effectLst/>
              <a:latin typeface="+mn-lt"/>
              <a:ea typeface="+mn-ea"/>
              <a:cs typeface="+mn-cs"/>
            </a:rPr>
            <a:t>　・公共事業整備基金：道路、排水路、上水道、その他公共施設の整備および維持のためのもの。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・庁舎整備基金：</a:t>
          </a:r>
          <a:r>
            <a:rPr kumimoji="1" lang="ja-JP" altLang="en-US" sz="1100">
              <a:solidFill>
                <a:schemeClr val="dk1"/>
              </a:solidFill>
              <a:effectLst/>
              <a:latin typeface="+mn-lt"/>
              <a:ea typeface="+mn-ea"/>
              <a:cs typeface="+mn-cs"/>
            </a:rPr>
            <a:t>利子のみ積立</a:t>
          </a:r>
          <a:r>
            <a:rPr kumimoji="1" lang="ja-JP" altLang="ja-JP" sz="1100">
              <a:solidFill>
                <a:schemeClr val="dk1"/>
              </a:solidFill>
              <a:effectLst/>
              <a:latin typeface="+mn-lt"/>
              <a:ea typeface="+mn-ea"/>
              <a:cs typeface="+mn-cs"/>
            </a:rPr>
            <a:t>て、残高は約</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・赤城西麓事業基金：</a:t>
          </a:r>
          <a:r>
            <a:rPr kumimoji="1" lang="ja-JP" altLang="en-US" sz="1100">
              <a:solidFill>
                <a:schemeClr val="dk1"/>
              </a:solidFill>
              <a:effectLst/>
              <a:latin typeface="+mn-lt"/>
              <a:ea typeface="+mn-ea"/>
              <a:cs typeface="+mn-cs"/>
            </a:rPr>
            <a:t>利子のみ</a:t>
          </a:r>
          <a:r>
            <a:rPr kumimoji="1" lang="ja-JP" altLang="ja-JP" sz="1100">
              <a:solidFill>
                <a:schemeClr val="dk1"/>
              </a:solidFill>
              <a:effectLst/>
              <a:latin typeface="+mn-lt"/>
              <a:ea typeface="+mn-ea"/>
              <a:cs typeface="+mn-cs"/>
            </a:rPr>
            <a:t>積立て、残高は約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・緑の大地ふるさと昭和基金：</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百万円取崩し、利子とふるさと納税分で</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百万円積立て、残高は</a:t>
          </a:r>
          <a:r>
            <a:rPr kumimoji="1" lang="en-US" altLang="ja-JP" sz="1100">
              <a:solidFill>
                <a:schemeClr val="dk1"/>
              </a:solidFill>
              <a:effectLst/>
              <a:latin typeface="+mn-lt"/>
              <a:ea typeface="+mn-ea"/>
              <a:cs typeface="+mn-cs"/>
            </a:rPr>
            <a:t>217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・公共事業整備基金：</a:t>
          </a:r>
          <a:r>
            <a:rPr kumimoji="1" lang="ja-JP" altLang="en-US" sz="1100">
              <a:solidFill>
                <a:schemeClr val="dk1"/>
              </a:solidFill>
              <a:effectLst/>
              <a:latin typeface="+mn-lt"/>
              <a:ea typeface="+mn-ea"/>
              <a:cs typeface="+mn-cs"/>
            </a:rPr>
            <a:t>利子のみ積立</a:t>
          </a:r>
          <a:r>
            <a:rPr kumimoji="1" lang="ja-JP" altLang="ja-JP" sz="1100">
              <a:solidFill>
                <a:schemeClr val="dk1"/>
              </a:solidFill>
              <a:effectLst/>
              <a:latin typeface="+mn-lt"/>
              <a:ea typeface="+mn-ea"/>
              <a:cs typeface="+mn-cs"/>
            </a:rPr>
            <a:t>て、残高</a:t>
          </a:r>
          <a:r>
            <a:rPr kumimoji="1" lang="en-US" altLang="ja-JP" sz="1100">
              <a:solidFill>
                <a:schemeClr val="dk1"/>
              </a:solidFill>
              <a:effectLst/>
              <a:latin typeface="+mn-lt"/>
              <a:ea typeface="+mn-ea"/>
              <a:cs typeface="+mn-cs"/>
            </a:rPr>
            <a:t>1,180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・学校校舎建築基金：</a:t>
          </a:r>
          <a:r>
            <a:rPr kumimoji="1" lang="ja-JP" altLang="en-US" sz="1100">
              <a:solidFill>
                <a:schemeClr val="dk1"/>
              </a:solidFill>
              <a:effectLst/>
              <a:latin typeface="+mn-lt"/>
              <a:ea typeface="+mn-ea"/>
              <a:cs typeface="+mn-cs"/>
            </a:rPr>
            <a:t>利子と決算剰余金で</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百万円積み立て、残高</a:t>
          </a:r>
          <a:r>
            <a:rPr kumimoji="1" lang="en-US" altLang="ja-JP" sz="1100">
              <a:solidFill>
                <a:schemeClr val="dk1"/>
              </a:solidFill>
              <a:effectLst/>
              <a:latin typeface="+mn-lt"/>
              <a:ea typeface="+mn-ea"/>
              <a:cs typeface="+mn-cs"/>
            </a:rPr>
            <a:t>572</a:t>
          </a:r>
          <a:r>
            <a:rPr kumimoji="1" lang="ja-JP" altLang="ja-JP" sz="110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・庁舎整備基金：数年後には庁舎を整備することとなるため、起債を活用しながら、基金も一般財源として活用する予定。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・公共事業整備基金：老朽化する施設の更新に、毎年度、計画的に取り崩しながら事業に充当し、それとともに積み立ても計画的に行う予定。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年度は基金のあり方について見直しを行</a:t>
          </a:r>
          <a:r>
            <a:rPr kumimoji="1" lang="ja-JP" altLang="en-US" sz="1100">
              <a:solidFill>
                <a:schemeClr val="dk1"/>
              </a:solidFill>
              <a:effectLst/>
              <a:latin typeface="+mn-lt"/>
              <a:ea typeface="+mn-ea"/>
              <a:cs typeface="+mn-cs"/>
            </a:rPr>
            <a:t>った。</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180</a:t>
          </a:r>
          <a:r>
            <a:rPr kumimoji="1" lang="ja-JP" altLang="en-US" sz="1100">
              <a:solidFill>
                <a:schemeClr val="dk1"/>
              </a:solidFill>
              <a:effectLst/>
              <a:latin typeface="+mn-lt"/>
              <a:ea typeface="+mn-ea"/>
              <a:cs typeface="+mn-cs"/>
            </a:rPr>
            <a:t>百万円を取崩し</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積立て微増となった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百万円のラインを基準として確保できるよう努め</a:t>
          </a:r>
          <a:r>
            <a:rPr kumimoji="1" lang="ja-JP" altLang="en-US" sz="1100">
              <a:solidFill>
                <a:schemeClr val="dk1"/>
              </a:solidFill>
              <a:effectLst/>
              <a:latin typeface="+mn-lt"/>
              <a:ea typeface="+mn-ea"/>
              <a:cs typeface="+mn-cs"/>
            </a:rPr>
            <a:t>ていき</a:t>
          </a:r>
          <a:r>
            <a:rPr kumimoji="1" lang="ja-JP" altLang="ja-JP" sz="1100">
              <a:solidFill>
                <a:schemeClr val="dk1"/>
              </a:solidFill>
              <a:effectLst/>
              <a:latin typeface="+mn-lt"/>
              <a:ea typeface="+mn-ea"/>
              <a:cs typeface="+mn-cs"/>
            </a:rPr>
            <a:t>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同額で推移した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・償還のピークは過ぎているが、今後の公債費の支出に備え、計画的に積み立てていく予定。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当村</a:t>
          </a:r>
          <a:r>
            <a:rPr lang="ja-JP" altLang="ja-JP" sz="1100" b="0" i="0" baseline="0">
              <a:solidFill>
                <a:schemeClr val="dk1"/>
              </a:solidFill>
              <a:effectLst/>
              <a:latin typeface="+mn-lt"/>
              <a:ea typeface="+mn-ea"/>
              <a:cs typeface="+mn-cs"/>
            </a:rPr>
            <a:t>の有形固定資産減価償却率は</a:t>
          </a:r>
          <a:r>
            <a:rPr lang="ja-JP" altLang="en-US" sz="1100" b="0" i="0" baseline="0">
              <a:solidFill>
                <a:schemeClr val="dk1"/>
              </a:solidFill>
              <a:effectLst/>
              <a:latin typeface="+mn-lt"/>
              <a:ea typeface="+mn-ea"/>
              <a:cs typeface="+mn-cs"/>
            </a:rPr>
            <a:t>４２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％と類似団体平均を下回っており、</a:t>
          </a:r>
          <a:r>
            <a:rPr lang="ja-JP" altLang="en-US" sz="1100" b="0" i="0" baseline="0">
              <a:solidFill>
                <a:schemeClr val="dk1"/>
              </a:solidFill>
              <a:effectLst/>
              <a:latin typeface="+mn-lt"/>
              <a:ea typeface="+mn-ea"/>
              <a:cs typeface="+mn-cs"/>
            </a:rPr>
            <a:t>現在も</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年度に策定した公共施設等総合管理計画に基づき、計画的に施設管理を進めている。一方で、施設類型によっては築後</a:t>
          </a:r>
          <a:r>
            <a:rPr lang="ja-JP" altLang="en-US" sz="1100" b="0" i="0" baseline="0">
              <a:solidFill>
                <a:schemeClr val="dk1"/>
              </a:solidFill>
              <a:effectLst/>
              <a:latin typeface="+mn-lt"/>
              <a:ea typeface="+mn-ea"/>
              <a:cs typeface="+mn-cs"/>
            </a:rPr>
            <a:t>約５０</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経過する</a:t>
          </a:r>
          <a:r>
            <a:rPr lang="ja-JP" altLang="ja-JP" sz="1100" b="0" i="0" baseline="0">
              <a:solidFill>
                <a:schemeClr val="dk1"/>
              </a:solidFill>
              <a:effectLst/>
              <a:latin typeface="+mn-lt"/>
              <a:ea typeface="+mn-ea"/>
              <a:cs typeface="+mn-cs"/>
            </a:rPr>
            <a:t>施設や類似団体平均を上回っている施設があり、すでに新設や改修</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必要</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。公共施設等総合管理計画に掲げているように、今後の</a:t>
          </a:r>
          <a:r>
            <a:rPr lang="ja-JP" altLang="en-US" sz="1100" b="0" i="0" baseline="0">
              <a:solidFill>
                <a:schemeClr val="dk1"/>
              </a:solidFill>
              <a:effectLst/>
              <a:latin typeface="+mn-lt"/>
              <a:ea typeface="+mn-ea"/>
              <a:cs typeface="+mn-cs"/>
            </a:rPr>
            <a:t>人口の推移や財政状況を考慮し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当村</a:t>
          </a:r>
          <a:r>
            <a:rPr lang="ja-JP" altLang="ja-JP" sz="1100" b="0" i="0" baseline="0">
              <a:solidFill>
                <a:schemeClr val="dk1"/>
              </a:solidFill>
              <a:effectLst/>
              <a:latin typeface="+mn-lt"/>
              <a:ea typeface="+mn-ea"/>
              <a:cs typeface="+mn-cs"/>
            </a:rPr>
            <a:t>全域を視野に</a:t>
          </a:r>
          <a:r>
            <a:rPr lang="ja-JP" altLang="en-US" sz="1100" b="0" i="0" baseline="0">
              <a:solidFill>
                <a:schemeClr val="dk1"/>
              </a:solidFill>
              <a:effectLst/>
              <a:latin typeface="+mn-lt"/>
              <a:ea typeface="+mn-ea"/>
              <a:cs typeface="+mn-cs"/>
            </a:rPr>
            <a:t>老朽化した</a:t>
          </a:r>
          <a:r>
            <a:rPr lang="ja-JP" altLang="ja-JP" sz="1100" b="0" i="0" baseline="0">
              <a:solidFill>
                <a:schemeClr val="dk1"/>
              </a:solidFill>
              <a:effectLst/>
              <a:latin typeface="+mn-lt"/>
              <a:ea typeface="+mn-ea"/>
              <a:cs typeface="+mn-cs"/>
            </a:rPr>
            <a:t>施設の集約化</a:t>
          </a:r>
          <a:r>
            <a:rPr lang="ja-JP" altLang="en-US" sz="1100" b="0" i="0" baseline="0">
              <a:solidFill>
                <a:schemeClr val="dk1"/>
              </a:solidFill>
              <a:effectLst/>
              <a:latin typeface="+mn-lt"/>
              <a:ea typeface="+mn-ea"/>
              <a:cs typeface="+mn-cs"/>
            </a:rPr>
            <a:t>・複合化</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除却を</a:t>
          </a:r>
          <a:r>
            <a:rPr lang="ja-JP" altLang="ja-JP" sz="1100" b="0" i="0" baseline="0">
              <a:solidFill>
                <a:schemeClr val="dk1"/>
              </a:solidFill>
              <a:effectLst/>
              <a:latin typeface="+mn-lt"/>
              <a:ea typeface="+mn-ea"/>
              <a:cs typeface="+mn-cs"/>
            </a:rPr>
            <a:t>含め、</a:t>
          </a:r>
          <a:r>
            <a:rPr lang="ja-JP" altLang="en-US" sz="1100" b="0" i="0" baseline="0">
              <a:solidFill>
                <a:schemeClr val="dk1"/>
              </a:solidFill>
              <a:effectLst/>
              <a:latin typeface="+mn-lt"/>
              <a:ea typeface="+mn-ea"/>
              <a:cs typeface="+mn-cs"/>
            </a:rPr>
            <a:t>適正な</a:t>
          </a:r>
          <a:r>
            <a:rPr lang="ja-JP" altLang="ja-JP" sz="1100" b="0" i="0" baseline="0">
              <a:solidFill>
                <a:schemeClr val="dk1"/>
              </a:solidFill>
              <a:effectLst/>
              <a:latin typeface="+mn-lt"/>
              <a:ea typeface="+mn-ea"/>
              <a:cs typeface="+mn-cs"/>
            </a:rPr>
            <a:t>施設維持に努め</a:t>
          </a:r>
          <a:r>
            <a:rPr lang="ja-JP" altLang="en-US" sz="1100" b="0" i="0" baseline="0">
              <a:solidFill>
                <a:schemeClr val="dk1"/>
              </a:solidFill>
              <a:effectLst/>
              <a:latin typeface="+mn-lt"/>
              <a:ea typeface="+mn-ea"/>
              <a:cs typeface="+mn-cs"/>
            </a:rPr>
            <a:t>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61468</xdr:rowOff>
    </xdr:from>
    <xdr:to>
      <xdr:col>23</xdr:col>
      <xdr:colOff>136525</xdr:colOff>
      <xdr:row>31</xdr:row>
      <xdr:rowOff>163068</xdr:rowOff>
    </xdr:to>
    <xdr:sp macro="" textlink="">
      <xdr:nvSpPr>
        <xdr:cNvPr id="86" name="楕円 85"/>
        <xdr:cNvSpPr/>
      </xdr:nvSpPr>
      <xdr:spPr>
        <a:xfrm>
          <a:off x="47117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39895</xdr:rowOff>
    </xdr:from>
    <xdr:ext cx="405111" cy="259045"/>
    <xdr:sp macro="" textlink="">
      <xdr:nvSpPr>
        <xdr:cNvPr id="87" name="有形固定資産減価償却率該当値テキスト"/>
        <xdr:cNvSpPr txBox="1"/>
      </xdr:nvSpPr>
      <xdr:spPr>
        <a:xfrm>
          <a:off x="4813300" y="61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104648</xdr:rowOff>
    </xdr:from>
    <xdr:to>
      <xdr:col>19</xdr:col>
      <xdr:colOff>187325</xdr:colOff>
      <xdr:row>32</xdr:row>
      <xdr:rowOff>34798</xdr:rowOff>
    </xdr:to>
    <xdr:sp macro="" textlink="">
      <xdr:nvSpPr>
        <xdr:cNvPr id="88" name="楕円 87"/>
        <xdr:cNvSpPr/>
      </xdr:nvSpPr>
      <xdr:spPr>
        <a:xfrm>
          <a:off x="4000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112268</xdr:rowOff>
    </xdr:from>
    <xdr:to>
      <xdr:col>23</xdr:col>
      <xdr:colOff>85725</xdr:colOff>
      <xdr:row>31</xdr:row>
      <xdr:rowOff>155448</xdr:rowOff>
    </xdr:to>
    <xdr:cxnSp macro="">
      <xdr:nvCxnSpPr>
        <xdr:cNvPr id="89" name="直線コネクタ 88"/>
        <xdr:cNvCxnSpPr/>
      </xdr:nvCxnSpPr>
      <xdr:spPr>
        <a:xfrm flipV="1">
          <a:off x="4051300" y="619874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29464</xdr:rowOff>
    </xdr:from>
    <xdr:to>
      <xdr:col>15</xdr:col>
      <xdr:colOff>187325</xdr:colOff>
      <xdr:row>33</xdr:row>
      <xdr:rowOff>131064</xdr:rowOff>
    </xdr:to>
    <xdr:sp macro="" textlink="">
      <xdr:nvSpPr>
        <xdr:cNvPr id="90" name="楕円 89"/>
        <xdr:cNvSpPr/>
      </xdr:nvSpPr>
      <xdr:spPr>
        <a:xfrm>
          <a:off x="3238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155448</xdr:rowOff>
    </xdr:from>
    <xdr:to>
      <xdr:col>19</xdr:col>
      <xdr:colOff>136525</xdr:colOff>
      <xdr:row>33</xdr:row>
      <xdr:rowOff>80264</xdr:rowOff>
    </xdr:to>
    <xdr:cxnSp macro="">
      <xdr:nvCxnSpPr>
        <xdr:cNvPr id="91" name="直線コネクタ 90"/>
        <xdr:cNvCxnSpPr/>
      </xdr:nvCxnSpPr>
      <xdr:spPr>
        <a:xfrm flipV="1">
          <a:off x="3289300" y="6241923"/>
          <a:ext cx="762000" cy="2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92" name="楕円 91"/>
        <xdr:cNvSpPr/>
      </xdr:nvSpPr>
      <xdr:spPr>
        <a:xfrm>
          <a:off x="2476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33</xdr:row>
      <xdr:rowOff>80264</xdr:rowOff>
    </xdr:to>
    <xdr:cxnSp macro="">
      <xdr:nvCxnSpPr>
        <xdr:cNvPr id="93" name="直線コネクタ 92"/>
        <xdr:cNvCxnSpPr/>
      </xdr:nvCxnSpPr>
      <xdr:spPr>
        <a:xfrm>
          <a:off x="2527300" y="6291580"/>
          <a:ext cx="762000" cy="2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4"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95" name="n_2aveValue有形固定資産減価償却率"/>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6" name="n_3aveValue有形固定資産減価償却率"/>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25925</xdr:rowOff>
    </xdr:from>
    <xdr:ext cx="405111" cy="259045"/>
    <xdr:sp macro="" textlink="">
      <xdr:nvSpPr>
        <xdr:cNvPr id="97" name="n_1mainValue有形固定資産減価償却率"/>
        <xdr:cNvSpPr txBox="1"/>
      </xdr:nvSpPr>
      <xdr:spPr>
        <a:xfrm>
          <a:off x="3836044" y="628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122191</xdr:rowOff>
    </xdr:from>
    <xdr:ext cx="405111" cy="259045"/>
    <xdr:sp macro="" textlink="">
      <xdr:nvSpPr>
        <xdr:cNvPr id="98" name="n_2mainValue有形固定資産減価償却率"/>
        <xdr:cNvSpPr txBox="1"/>
      </xdr:nvSpPr>
      <xdr:spPr>
        <a:xfrm>
          <a:off x="3086744" y="655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9" name="n_3main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2" name="正方形/長方形 10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類似団体平均と比較すると数値は大きく下回っているが、これは近年地方債の借入を抑制し</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きたことから地方債残高が減少し、公債費の減額につながっている。また、人件費においては平成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年度から削減に努め、計画的な職員数の維持と採用を行っていることが、大きな要因となっている。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公債費は、今後も引き続き横ばいで推移していく予定であり、その他の経常的経費も含め適正な支出に努め</a:t>
          </a:r>
          <a:r>
            <a:rPr lang="ja-JP" altLang="en-US" sz="1100" b="0" i="0" baseline="0">
              <a:solidFill>
                <a:schemeClr val="dk1"/>
              </a:solidFill>
              <a:effectLst/>
              <a:latin typeface="+mn-lt"/>
              <a:ea typeface="+mn-ea"/>
              <a:cs typeface="+mn-cs"/>
            </a:rPr>
            <a:t>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42145</xdr:rowOff>
    </xdr:from>
    <xdr:to>
      <xdr:col>76</xdr:col>
      <xdr:colOff>73025</xdr:colOff>
      <xdr:row>34</xdr:row>
      <xdr:rowOff>143745</xdr:rowOff>
    </xdr:to>
    <xdr:sp macro="" textlink="">
      <xdr:nvSpPr>
        <xdr:cNvPr id="143" name="楕円 142"/>
        <xdr:cNvSpPr/>
      </xdr:nvSpPr>
      <xdr:spPr>
        <a:xfrm>
          <a:off x="14744700" y="66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128522</xdr:rowOff>
    </xdr:from>
    <xdr:ext cx="405111" cy="259045"/>
    <xdr:sp macro="" textlink="">
      <xdr:nvSpPr>
        <xdr:cNvPr id="144" name="債務償還比率該当値テキスト"/>
        <xdr:cNvSpPr txBox="1"/>
      </xdr:nvSpPr>
      <xdr:spPr>
        <a:xfrm>
          <a:off x="14846300" y="655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163168</xdr:rowOff>
    </xdr:from>
    <xdr:to>
      <xdr:col>72</xdr:col>
      <xdr:colOff>123825</xdr:colOff>
      <xdr:row>34</xdr:row>
      <xdr:rowOff>93318</xdr:rowOff>
    </xdr:to>
    <xdr:sp macro="" textlink="">
      <xdr:nvSpPr>
        <xdr:cNvPr id="145" name="楕円 144"/>
        <xdr:cNvSpPr/>
      </xdr:nvSpPr>
      <xdr:spPr>
        <a:xfrm>
          <a:off x="14033500" y="65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42518</xdr:rowOff>
    </xdr:from>
    <xdr:to>
      <xdr:col>76</xdr:col>
      <xdr:colOff>22225</xdr:colOff>
      <xdr:row>34</xdr:row>
      <xdr:rowOff>92945</xdr:rowOff>
    </xdr:to>
    <xdr:cxnSp macro="">
      <xdr:nvCxnSpPr>
        <xdr:cNvPr id="146" name="直線コネクタ 145"/>
        <xdr:cNvCxnSpPr/>
      </xdr:nvCxnSpPr>
      <xdr:spPr>
        <a:xfrm>
          <a:off x="14084300" y="6643343"/>
          <a:ext cx="711200" cy="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84445</xdr:rowOff>
    </xdr:from>
    <xdr:ext cx="469744" cy="259045"/>
    <xdr:sp macro="" textlink="">
      <xdr:nvSpPr>
        <xdr:cNvPr id="148" name="n_1mainValue債務償還比率"/>
        <xdr:cNvSpPr txBox="1"/>
      </xdr:nvSpPr>
      <xdr:spPr>
        <a:xfrm>
          <a:off x="13836727" y="668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xdr:rowOff>
    </xdr:from>
    <xdr:to>
      <xdr:col>24</xdr:col>
      <xdr:colOff>114300</xdr:colOff>
      <xdr:row>40</xdr:row>
      <xdr:rowOff>102235</xdr:rowOff>
    </xdr:to>
    <xdr:sp macro="" textlink="">
      <xdr:nvSpPr>
        <xdr:cNvPr id="71" name="楕円 70"/>
        <xdr:cNvSpPr/>
      </xdr:nvSpPr>
      <xdr:spPr>
        <a:xfrm>
          <a:off x="4584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150512</xdr:rowOff>
    </xdr:from>
    <xdr:ext cx="405111" cy="259045"/>
    <xdr:sp macro="" textlink="">
      <xdr:nvSpPr>
        <xdr:cNvPr id="72" name="【道路】&#10;有形固定資産減価償却率該当値テキスト"/>
        <xdr:cNvSpPr txBox="1"/>
      </xdr:nvSpPr>
      <xdr:spPr>
        <a:xfrm>
          <a:off x="4673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34925</xdr:rowOff>
    </xdr:from>
    <xdr:to>
      <xdr:col>20</xdr:col>
      <xdr:colOff>38100</xdr:colOff>
      <xdr:row>40</xdr:row>
      <xdr:rowOff>136525</xdr:rowOff>
    </xdr:to>
    <xdr:sp macro="" textlink="">
      <xdr:nvSpPr>
        <xdr:cNvPr id="73" name="楕円 72"/>
        <xdr:cNvSpPr/>
      </xdr:nvSpPr>
      <xdr:spPr>
        <a:xfrm>
          <a:off x="3746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51435</xdr:rowOff>
    </xdr:from>
    <xdr:to>
      <xdr:col>24</xdr:col>
      <xdr:colOff>63500</xdr:colOff>
      <xdr:row>40</xdr:row>
      <xdr:rowOff>85725</xdr:rowOff>
    </xdr:to>
    <xdr:cxnSp macro="">
      <xdr:nvCxnSpPr>
        <xdr:cNvPr id="74" name="直線コネクタ 73"/>
        <xdr:cNvCxnSpPr/>
      </xdr:nvCxnSpPr>
      <xdr:spPr>
        <a:xfrm flipV="1">
          <a:off x="3797300" y="69094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71120</xdr:rowOff>
    </xdr:from>
    <xdr:to>
      <xdr:col>15</xdr:col>
      <xdr:colOff>101600</xdr:colOff>
      <xdr:row>41</xdr:row>
      <xdr:rowOff>1270</xdr:rowOff>
    </xdr:to>
    <xdr:sp macro="" textlink="">
      <xdr:nvSpPr>
        <xdr:cNvPr id="75" name="楕円 74"/>
        <xdr:cNvSpPr/>
      </xdr:nvSpPr>
      <xdr:spPr>
        <a:xfrm>
          <a:off x="2857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85725</xdr:rowOff>
    </xdr:from>
    <xdr:to>
      <xdr:col>19</xdr:col>
      <xdr:colOff>177800</xdr:colOff>
      <xdr:row>40</xdr:row>
      <xdr:rowOff>121920</xdr:rowOff>
    </xdr:to>
    <xdr:cxnSp macro="">
      <xdr:nvCxnSpPr>
        <xdr:cNvPr id="76" name="直線コネクタ 75"/>
        <xdr:cNvCxnSpPr/>
      </xdr:nvCxnSpPr>
      <xdr:spPr>
        <a:xfrm flipV="1">
          <a:off x="2908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105410</xdr:rowOff>
    </xdr:from>
    <xdr:to>
      <xdr:col>10</xdr:col>
      <xdr:colOff>165100</xdr:colOff>
      <xdr:row>41</xdr:row>
      <xdr:rowOff>35560</xdr:rowOff>
    </xdr:to>
    <xdr:sp macro="" textlink="">
      <xdr:nvSpPr>
        <xdr:cNvPr id="77" name="楕円 76"/>
        <xdr:cNvSpPr/>
      </xdr:nvSpPr>
      <xdr:spPr>
        <a:xfrm>
          <a:off x="1968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121920</xdr:rowOff>
    </xdr:from>
    <xdr:to>
      <xdr:col>15</xdr:col>
      <xdr:colOff>50800</xdr:colOff>
      <xdr:row>40</xdr:row>
      <xdr:rowOff>156210</xdr:rowOff>
    </xdr:to>
    <xdr:cxnSp macro="">
      <xdr:nvCxnSpPr>
        <xdr:cNvPr id="78" name="直線コネクタ 77"/>
        <xdr:cNvCxnSpPr/>
      </xdr:nvCxnSpPr>
      <xdr:spPr>
        <a:xfrm flipV="1">
          <a:off x="2019300" y="697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0" name="n_2ave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1"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127652</xdr:rowOff>
    </xdr:from>
    <xdr:ext cx="405111" cy="259045"/>
    <xdr:sp macro="" textlink="">
      <xdr:nvSpPr>
        <xdr:cNvPr id="82" name="n_1mainValue【道路】&#10;有形固定資産減価償却率"/>
        <xdr:cNvSpPr txBox="1"/>
      </xdr:nvSpPr>
      <xdr:spPr>
        <a:xfrm>
          <a:off x="3582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163847</xdr:rowOff>
    </xdr:from>
    <xdr:ext cx="405111" cy="259045"/>
    <xdr:sp macro="" textlink="">
      <xdr:nvSpPr>
        <xdr:cNvPr id="83" name="n_2mainValue【道路】&#10;有形固定資産減価償却率"/>
        <xdr:cNvSpPr txBox="1"/>
      </xdr:nvSpPr>
      <xdr:spPr>
        <a:xfrm>
          <a:off x="2705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26687</xdr:rowOff>
    </xdr:from>
    <xdr:ext cx="405111" cy="259045"/>
    <xdr:sp macro="" textlink="">
      <xdr:nvSpPr>
        <xdr:cNvPr id="84" name="n_3mainValue【道路】&#10;有形固定資産減価償却率"/>
        <xdr:cNvSpPr txBox="1"/>
      </xdr:nvSpPr>
      <xdr:spPr>
        <a:xfrm>
          <a:off x="1816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52919</xdr:rowOff>
    </xdr:from>
    <xdr:to>
      <xdr:col>55</xdr:col>
      <xdr:colOff>50800</xdr:colOff>
      <xdr:row>40</xdr:row>
      <xdr:rowOff>154519</xdr:rowOff>
    </xdr:to>
    <xdr:sp macro="" textlink="">
      <xdr:nvSpPr>
        <xdr:cNvPr id="123" name="楕円 122"/>
        <xdr:cNvSpPr/>
      </xdr:nvSpPr>
      <xdr:spPr>
        <a:xfrm>
          <a:off x="10426700" y="691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75796</xdr:rowOff>
    </xdr:from>
    <xdr:ext cx="534377" cy="259045"/>
    <xdr:sp macro="" textlink="">
      <xdr:nvSpPr>
        <xdr:cNvPr id="124" name="【道路】&#10;一人当たり延長該当値テキスト"/>
        <xdr:cNvSpPr txBox="1"/>
      </xdr:nvSpPr>
      <xdr:spPr>
        <a:xfrm>
          <a:off x="10515600" y="676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44534</xdr:rowOff>
    </xdr:from>
    <xdr:to>
      <xdr:col>50</xdr:col>
      <xdr:colOff>165100</xdr:colOff>
      <xdr:row>40</xdr:row>
      <xdr:rowOff>146134</xdr:rowOff>
    </xdr:to>
    <xdr:sp macro="" textlink="">
      <xdr:nvSpPr>
        <xdr:cNvPr id="125" name="楕円 124"/>
        <xdr:cNvSpPr/>
      </xdr:nvSpPr>
      <xdr:spPr>
        <a:xfrm>
          <a:off x="9588500" y="69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95334</xdr:rowOff>
    </xdr:from>
    <xdr:to>
      <xdr:col>55</xdr:col>
      <xdr:colOff>0</xdr:colOff>
      <xdr:row>40</xdr:row>
      <xdr:rowOff>103719</xdr:rowOff>
    </xdr:to>
    <xdr:cxnSp macro="">
      <xdr:nvCxnSpPr>
        <xdr:cNvPr id="126" name="直線コネクタ 125"/>
        <xdr:cNvCxnSpPr/>
      </xdr:nvCxnSpPr>
      <xdr:spPr>
        <a:xfrm>
          <a:off x="9639300" y="6953334"/>
          <a:ext cx="8382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54036</xdr:rowOff>
    </xdr:from>
    <xdr:to>
      <xdr:col>46</xdr:col>
      <xdr:colOff>38100</xdr:colOff>
      <xdr:row>40</xdr:row>
      <xdr:rowOff>155636</xdr:rowOff>
    </xdr:to>
    <xdr:sp macro="" textlink="">
      <xdr:nvSpPr>
        <xdr:cNvPr id="127" name="楕円 126"/>
        <xdr:cNvSpPr/>
      </xdr:nvSpPr>
      <xdr:spPr>
        <a:xfrm>
          <a:off x="8699500" y="69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95334</xdr:rowOff>
    </xdr:from>
    <xdr:to>
      <xdr:col>50</xdr:col>
      <xdr:colOff>114300</xdr:colOff>
      <xdr:row>40</xdr:row>
      <xdr:rowOff>104836</xdr:rowOff>
    </xdr:to>
    <xdr:cxnSp macro="">
      <xdr:nvCxnSpPr>
        <xdr:cNvPr id="128" name="直線コネクタ 127"/>
        <xdr:cNvCxnSpPr/>
      </xdr:nvCxnSpPr>
      <xdr:spPr>
        <a:xfrm flipV="1">
          <a:off x="8750300" y="6953334"/>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59579</xdr:rowOff>
    </xdr:from>
    <xdr:to>
      <xdr:col>41</xdr:col>
      <xdr:colOff>101600</xdr:colOff>
      <xdr:row>40</xdr:row>
      <xdr:rowOff>161179</xdr:rowOff>
    </xdr:to>
    <xdr:sp macro="" textlink="">
      <xdr:nvSpPr>
        <xdr:cNvPr id="129" name="楕円 128"/>
        <xdr:cNvSpPr/>
      </xdr:nvSpPr>
      <xdr:spPr>
        <a:xfrm>
          <a:off x="7810500" y="69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104836</xdr:rowOff>
    </xdr:from>
    <xdr:to>
      <xdr:col>45</xdr:col>
      <xdr:colOff>177800</xdr:colOff>
      <xdr:row>40</xdr:row>
      <xdr:rowOff>110379</xdr:rowOff>
    </xdr:to>
    <xdr:cxnSp macro="">
      <xdr:nvCxnSpPr>
        <xdr:cNvPr id="130" name="直線コネクタ 129"/>
        <xdr:cNvCxnSpPr/>
      </xdr:nvCxnSpPr>
      <xdr:spPr>
        <a:xfrm flipV="1">
          <a:off x="7861300" y="6962836"/>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32" name="n_2aveValue【道路】&#10;一人当たり延長"/>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162661</xdr:rowOff>
    </xdr:from>
    <xdr:ext cx="534377" cy="259045"/>
    <xdr:sp macro="" textlink="">
      <xdr:nvSpPr>
        <xdr:cNvPr id="134" name="n_1mainValue【道路】&#10;一人当たり延長"/>
        <xdr:cNvSpPr txBox="1"/>
      </xdr:nvSpPr>
      <xdr:spPr>
        <a:xfrm>
          <a:off x="9359411" y="66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713</xdr:rowOff>
    </xdr:from>
    <xdr:ext cx="534377" cy="259045"/>
    <xdr:sp macro="" textlink="">
      <xdr:nvSpPr>
        <xdr:cNvPr id="135" name="n_2mainValue【道路】&#10;一人当たり延長"/>
        <xdr:cNvSpPr txBox="1"/>
      </xdr:nvSpPr>
      <xdr:spPr>
        <a:xfrm>
          <a:off x="8483111" y="668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6256</xdr:rowOff>
    </xdr:from>
    <xdr:ext cx="534377" cy="259045"/>
    <xdr:sp macro="" textlink="">
      <xdr:nvSpPr>
        <xdr:cNvPr id="136" name="n_3mainValue【道路】&#10;一人当たり延長"/>
        <xdr:cNvSpPr txBox="1"/>
      </xdr:nvSpPr>
      <xdr:spPr>
        <a:xfrm>
          <a:off x="7594111" y="669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77" name="楕円 176"/>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164392</xdr:rowOff>
    </xdr:from>
    <xdr:ext cx="405111" cy="259045"/>
    <xdr:sp macro="" textlink="">
      <xdr:nvSpPr>
        <xdr:cNvPr id="178" name="【橋りょう・トンネル】&#10;有形固定資産減価償却率該当値テキスト"/>
        <xdr:cNvSpPr txBox="1"/>
      </xdr:nvSpPr>
      <xdr:spPr>
        <a:xfrm>
          <a:off x="4673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79" name="楕円 178"/>
        <xdr:cNvSpPr/>
      </xdr:nvSpPr>
      <xdr:spPr>
        <a:xfrm>
          <a:off x="3746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93073</xdr:rowOff>
    </xdr:to>
    <xdr:cxnSp macro="">
      <xdr:nvCxnSpPr>
        <xdr:cNvPr id="180" name="直線コネクタ 179"/>
        <xdr:cNvCxnSpPr/>
      </xdr:nvCxnSpPr>
      <xdr:spPr>
        <a:xfrm flipV="1">
          <a:off x="3797300" y="103523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81" name="楕円 180"/>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112667</xdr:rowOff>
    </xdr:to>
    <xdr:cxnSp macro="">
      <xdr:nvCxnSpPr>
        <xdr:cNvPr id="182" name="直線コネクタ 181"/>
        <xdr:cNvCxnSpPr/>
      </xdr:nvCxnSpPr>
      <xdr:spPr>
        <a:xfrm flipV="1">
          <a:off x="2908300" y="103800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3" name="楕円 182"/>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148590</xdr:rowOff>
    </xdr:to>
    <xdr:cxnSp macro="">
      <xdr:nvCxnSpPr>
        <xdr:cNvPr id="184" name="直線コネクタ 183"/>
        <xdr:cNvCxnSpPr/>
      </xdr:nvCxnSpPr>
      <xdr:spPr>
        <a:xfrm flipV="1">
          <a:off x="2019300" y="103996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135000</xdr:rowOff>
    </xdr:from>
    <xdr:ext cx="405111" cy="259045"/>
    <xdr:sp macro="" textlink="">
      <xdr:nvSpPr>
        <xdr:cNvPr id="188" name="n_1mainValue【橋りょう・トンネル】&#10;有形固定資産減価償却率"/>
        <xdr:cNvSpPr txBox="1"/>
      </xdr:nvSpPr>
      <xdr:spPr>
        <a:xfrm>
          <a:off x="35820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154594</xdr:rowOff>
    </xdr:from>
    <xdr:ext cx="405111" cy="259045"/>
    <xdr:sp macro="" textlink="">
      <xdr:nvSpPr>
        <xdr:cNvPr id="189" name="n_2mainValue【橋りょう・トンネル】&#10;有形固定資産減価償却率"/>
        <xdr:cNvSpPr txBox="1"/>
      </xdr:nvSpPr>
      <xdr:spPr>
        <a:xfrm>
          <a:off x="2705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0" name="n_3main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86503</xdr:rowOff>
    </xdr:from>
    <xdr:to>
      <xdr:col>55</xdr:col>
      <xdr:colOff>50800</xdr:colOff>
      <xdr:row>63</xdr:row>
      <xdr:rowOff>16653</xdr:rowOff>
    </xdr:to>
    <xdr:sp macro="" textlink="">
      <xdr:nvSpPr>
        <xdr:cNvPr id="227" name="楕円 226"/>
        <xdr:cNvSpPr/>
      </xdr:nvSpPr>
      <xdr:spPr>
        <a:xfrm>
          <a:off x="10426700" y="10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64930</xdr:rowOff>
    </xdr:from>
    <xdr:ext cx="599010" cy="259045"/>
    <xdr:sp macro="" textlink="">
      <xdr:nvSpPr>
        <xdr:cNvPr id="228" name="【橋りょう・トンネル】&#10;一人当たり有形固定資産（償却資産）額該当値テキスト"/>
        <xdr:cNvSpPr txBox="1"/>
      </xdr:nvSpPr>
      <xdr:spPr>
        <a:xfrm>
          <a:off x="10515600" y="1069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88988</xdr:rowOff>
    </xdr:from>
    <xdr:to>
      <xdr:col>50</xdr:col>
      <xdr:colOff>165100</xdr:colOff>
      <xdr:row>63</xdr:row>
      <xdr:rowOff>19138</xdr:rowOff>
    </xdr:to>
    <xdr:sp macro="" textlink="">
      <xdr:nvSpPr>
        <xdr:cNvPr id="229" name="楕円 228"/>
        <xdr:cNvSpPr/>
      </xdr:nvSpPr>
      <xdr:spPr>
        <a:xfrm>
          <a:off x="9588500" y="107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137303</xdr:rowOff>
    </xdr:from>
    <xdr:to>
      <xdr:col>55</xdr:col>
      <xdr:colOff>0</xdr:colOff>
      <xdr:row>62</xdr:row>
      <xdr:rowOff>139788</xdr:rowOff>
    </xdr:to>
    <xdr:cxnSp macro="">
      <xdr:nvCxnSpPr>
        <xdr:cNvPr id="230" name="直線コネクタ 229"/>
        <xdr:cNvCxnSpPr/>
      </xdr:nvCxnSpPr>
      <xdr:spPr>
        <a:xfrm flipV="1">
          <a:off x="9639300" y="10767203"/>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93388</xdr:rowOff>
    </xdr:from>
    <xdr:to>
      <xdr:col>46</xdr:col>
      <xdr:colOff>38100</xdr:colOff>
      <xdr:row>63</xdr:row>
      <xdr:rowOff>23538</xdr:rowOff>
    </xdr:to>
    <xdr:sp macro="" textlink="">
      <xdr:nvSpPr>
        <xdr:cNvPr id="231" name="楕円 230"/>
        <xdr:cNvSpPr/>
      </xdr:nvSpPr>
      <xdr:spPr>
        <a:xfrm>
          <a:off x="8699500" y="107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139788</xdr:rowOff>
    </xdr:from>
    <xdr:to>
      <xdr:col>50</xdr:col>
      <xdr:colOff>114300</xdr:colOff>
      <xdr:row>62</xdr:row>
      <xdr:rowOff>144188</xdr:rowOff>
    </xdr:to>
    <xdr:cxnSp macro="">
      <xdr:nvCxnSpPr>
        <xdr:cNvPr id="232" name="直線コネクタ 231"/>
        <xdr:cNvCxnSpPr/>
      </xdr:nvCxnSpPr>
      <xdr:spPr>
        <a:xfrm flipV="1">
          <a:off x="8750300" y="10769688"/>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91943</xdr:rowOff>
    </xdr:from>
    <xdr:to>
      <xdr:col>41</xdr:col>
      <xdr:colOff>101600</xdr:colOff>
      <xdr:row>63</xdr:row>
      <xdr:rowOff>22093</xdr:rowOff>
    </xdr:to>
    <xdr:sp macro="" textlink="">
      <xdr:nvSpPr>
        <xdr:cNvPr id="233" name="楕円 232"/>
        <xdr:cNvSpPr/>
      </xdr:nvSpPr>
      <xdr:spPr>
        <a:xfrm>
          <a:off x="7810500" y="107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142743</xdr:rowOff>
    </xdr:from>
    <xdr:to>
      <xdr:col>45</xdr:col>
      <xdr:colOff>177800</xdr:colOff>
      <xdr:row>62</xdr:row>
      <xdr:rowOff>144188</xdr:rowOff>
    </xdr:to>
    <xdr:cxnSp macro="">
      <xdr:nvCxnSpPr>
        <xdr:cNvPr id="234" name="直線コネクタ 233"/>
        <xdr:cNvCxnSpPr/>
      </xdr:nvCxnSpPr>
      <xdr:spPr>
        <a:xfrm>
          <a:off x="7861300" y="10772643"/>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10265</xdr:rowOff>
    </xdr:from>
    <xdr:ext cx="599010" cy="259045"/>
    <xdr:sp macro="" textlink="">
      <xdr:nvSpPr>
        <xdr:cNvPr id="238" name="n_1mainValue【橋りょう・トンネル】&#10;一人当たり有形固定資産（償却資産）額"/>
        <xdr:cNvSpPr txBox="1"/>
      </xdr:nvSpPr>
      <xdr:spPr>
        <a:xfrm>
          <a:off x="9327095" y="108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14665</xdr:rowOff>
    </xdr:from>
    <xdr:ext cx="599010" cy="259045"/>
    <xdr:sp macro="" textlink="">
      <xdr:nvSpPr>
        <xdr:cNvPr id="239" name="n_2mainValue【橋りょう・トンネル】&#10;一人当たり有形固定資産（償却資産）額"/>
        <xdr:cNvSpPr txBox="1"/>
      </xdr:nvSpPr>
      <xdr:spPr>
        <a:xfrm>
          <a:off x="8450795" y="1081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13220</xdr:rowOff>
    </xdr:from>
    <xdr:ext cx="599010" cy="259045"/>
    <xdr:sp macro="" textlink="">
      <xdr:nvSpPr>
        <xdr:cNvPr id="240" name="n_3mainValue【橋りょう・トンネル】&#10;一人当たり有形固定資産（償却資産）額"/>
        <xdr:cNvSpPr txBox="1"/>
      </xdr:nvSpPr>
      <xdr:spPr>
        <a:xfrm>
          <a:off x="7561795" y="1081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4" name="テキスト ボックス 28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4" name="テキスト ボックス 29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298" name="直線コネクタ 297"/>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299"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00" name="直線コネクタ 299"/>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01"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02" name="直線コネクタ 301"/>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03"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04" name="フローチャート: 判断 303"/>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05" name="フローチャート: 判断 304"/>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06" name="フローチャート: 判断 305"/>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07" name="フローチャート: 判断 306"/>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31931</xdr:rowOff>
    </xdr:from>
    <xdr:to>
      <xdr:col>85</xdr:col>
      <xdr:colOff>177800</xdr:colOff>
      <xdr:row>37</xdr:row>
      <xdr:rowOff>133531</xdr:rowOff>
    </xdr:to>
    <xdr:sp macro="" textlink="">
      <xdr:nvSpPr>
        <xdr:cNvPr id="313" name="楕円 312"/>
        <xdr:cNvSpPr/>
      </xdr:nvSpPr>
      <xdr:spPr>
        <a:xfrm>
          <a:off x="162687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54808</xdr:rowOff>
    </xdr:from>
    <xdr:ext cx="405111" cy="259045"/>
    <xdr:sp macro="" textlink="">
      <xdr:nvSpPr>
        <xdr:cNvPr id="314" name="【認定こども園・幼稚園・保育所】&#10;有形固定資産減価償却率該当値テキスト"/>
        <xdr:cNvSpPr txBox="1"/>
      </xdr:nvSpPr>
      <xdr:spPr>
        <a:xfrm>
          <a:off x="16357600"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315" name="楕円 314"/>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82731</xdr:rowOff>
    </xdr:from>
    <xdr:to>
      <xdr:col>85</xdr:col>
      <xdr:colOff>127000</xdr:colOff>
      <xdr:row>37</xdr:row>
      <xdr:rowOff>97427</xdr:rowOff>
    </xdr:to>
    <xdr:cxnSp macro="">
      <xdr:nvCxnSpPr>
        <xdr:cNvPr id="316" name="直線コネクタ 315"/>
        <xdr:cNvCxnSpPr/>
      </xdr:nvCxnSpPr>
      <xdr:spPr>
        <a:xfrm flipV="1">
          <a:off x="15481300" y="64263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317" name="楕円 316"/>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134983</xdr:rowOff>
    </xdr:to>
    <xdr:cxnSp macro="">
      <xdr:nvCxnSpPr>
        <xdr:cNvPr id="318" name="直線コネクタ 317"/>
        <xdr:cNvCxnSpPr/>
      </xdr:nvCxnSpPr>
      <xdr:spPr>
        <a:xfrm flipV="1">
          <a:off x="14592300" y="64410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19" name="楕円 318"/>
        <xdr:cNvSpPr/>
      </xdr:nvSpPr>
      <xdr:spPr>
        <a:xfrm>
          <a:off x="13652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12519</xdr:rowOff>
    </xdr:to>
    <xdr:cxnSp macro="">
      <xdr:nvCxnSpPr>
        <xdr:cNvPr id="320" name="直線コネクタ 319"/>
        <xdr:cNvCxnSpPr/>
      </xdr:nvCxnSpPr>
      <xdr:spPr>
        <a:xfrm flipV="1">
          <a:off x="13703300" y="64786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21"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322" name="n_2aveValue【認定こども園・幼稚園・保育所】&#10;有形固定資産減価償却率"/>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23"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164754</xdr:rowOff>
    </xdr:from>
    <xdr:ext cx="405111" cy="259045"/>
    <xdr:sp macro="" textlink="">
      <xdr:nvSpPr>
        <xdr:cNvPr id="324" name="n_1mainValue【認定こども園・幼稚園・保育所】&#10;有形固定資産減価償却率"/>
        <xdr:cNvSpPr txBox="1"/>
      </xdr:nvSpPr>
      <xdr:spPr>
        <a:xfrm>
          <a:off x="15266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325" name="n_2main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26" name="n_3mainValue【認定こども園・幼稚園・保育所】&#10;有形固定資産減価償却率"/>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7" name="直線コネクタ 3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8" name="テキスト ボックス 3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9" name="直線コネクタ 3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0" name="テキスト ボックス 3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1" name="直線コネクタ 3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2" name="テキスト ボックス 3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3" name="直線コネクタ 3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4" name="テキスト ボックス 3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6" name="テキスト ボックス 3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348" name="直線コネクタ 347"/>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34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350" name="直線コネクタ 34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351"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352" name="直線コネクタ 351"/>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353"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354" name="フローチャート: 判断 353"/>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355" name="フローチャート: 判断 354"/>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356" name="フローチャート: 判断 355"/>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357" name="フローチャート: 判断 356"/>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80264</xdr:rowOff>
    </xdr:from>
    <xdr:to>
      <xdr:col>116</xdr:col>
      <xdr:colOff>114300</xdr:colOff>
      <xdr:row>41</xdr:row>
      <xdr:rowOff>10414</xdr:rowOff>
    </xdr:to>
    <xdr:sp macro="" textlink="">
      <xdr:nvSpPr>
        <xdr:cNvPr id="363" name="楕円 362"/>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58691</xdr:rowOff>
    </xdr:from>
    <xdr:ext cx="469744" cy="259045"/>
    <xdr:sp macro="" textlink="">
      <xdr:nvSpPr>
        <xdr:cNvPr id="364" name="【認定こども園・幼稚園・保育所】&#10;一人当たり面積該当値テキスト"/>
        <xdr:cNvSpPr txBox="1"/>
      </xdr:nvSpPr>
      <xdr:spPr>
        <a:xfrm>
          <a:off x="22199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83007</xdr:rowOff>
    </xdr:from>
    <xdr:to>
      <xdr:col>112</xdr:col>
      <xdr:colOff>38100</xdr:colOff>
      <xdr:row>41</xdr:row>
      <xdr:rowOff>13157</xdr:rowOff>
    </xdr:to>
    <xdr:sp macro="" textlink="">
      <xdr:nvSpPr>
        <xdr:cNvPr id="365" name="楕円 364"/>
        <xdr:cNvSpPr/>
      </xdr:nvSpPr>
      <xdr:spPr>
        <a:xfrm>
          <a:off x="21272500" y="69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133807</xdr:rowOff>
    </xdr:to>
    <xdr:cxnSp macro="">
      <xdr:nvCxnSpPr>
        <xdr:cNvPr id="366" name="直線コネクタ 365"/>
        <xdr:cNvCxnSpPr/>
      </xdr:nvCxnSpPr>
      <xdr:spPr>
        <a:xfrm flipV="1">
          <a:off x="21323300" y="698906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367" name="楕円 366"/>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133807</xdr:rowOff>
    </xdr:from>
    <xdr:to>
      <xdr:col>111</xdr:col>
      <xdr:colOff>177800</xdr:colOff>
      <xdr:row>40</xdr:row>
      <xdr:rowOff>135636</xdr:rowOff>
    </xdr:to>
    <xdr:cxnSp macro="">
      <xdr:nvCxnSpPr>
        <xdr:cNvPr id="368" name="直線コネクタ 367"/>
        <xdr:cNvCxnSpPr/>
      </xdr:nvCxnSpPr>
      <xdr:spPr>
        <a:xfrm flipV="1">
          <a:off x="20434300" y="699180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369" name="楕円 368"/>
        <xdr:cNvSpPr/>
      </xdr:nvSpPr>
      <xdr:spPr>
        <a:xfrm>
          <a:off x="19494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40</xdr:row>
      <xdr:rowOff>135636</xdr:rowOff>
    </xdr:to>
    <xdr:cxnSp macro="">
      <xdr:nvCxnSpPr>
        <xdr:cNvPr id="370" name="直線コネクタ 369"/>
        <xdr:cNvCxnSpPr/>
      </xdr:nvCxnSpPr>
      <xdr:spPr>
        <a:xfrm>
          <a:off x="19545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371"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372"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373"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4284</xdr:rowOff>
    </xdr:from>
    <xdr:ext cx="469744" cy="259045"/>
    <xdr:sp macro="" textlink="">
      <xdr:nvSpPr>
        <xdr:cNvPr id="374" name="n_1mainValue【認定こども園・幼稚園・保育所】&#10;一人当たり面積"/>
        <xdr:cNvSpPr txBox="1"/>
      </xdr:nvSpPr>
      <xdr:spPr>
        <a:xfrm>
          <a:off x="21075727" y="70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375" name="n_2mainValue【認定こども園・幼稚園・保育所】&#10;一人当たり面積"/>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376" name="n_3mainValue【認定こども園・幼稚園・保育所】&#10;一人当たり面積"/>
        <xdr:cNvSpPr txBox="1"/>
      </xdr:nvSpPr>
      <xdr:spPr>
        <a:xfrm>
          <a:off x="19310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7" name="直線コネクタ 3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8" name="テキスト ボックス 38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9" name="直線コネクタ 3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0" name="テキスト ボックス 3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1" name="直線コネクタ 3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2" name="テキスト ボックス 3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3" name="直線コネクタ 3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4" name="テキスト ボックス 3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5" name="直線コネクタ 3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6" name="テキスト ボックス 3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7" name="直線コネクタ 3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8" name="テキスト ボックス 39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02" name="直線コネクタ 401"/>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03"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04" name="直線コネクタ 403"/>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05"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06" name="直線コネクタ 405"/>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07"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08" name="フローチャート: 判断 407"/>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09" name="フローチャート: 判断 408"/>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10" name="フローチャート: 判断 409"/>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11" name="フローチャート: 判断 410"/>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17" name="楕円 416"/>
        <xdr:cNvSpPr/>
      </xdr:nvSpPr>
      <xdr:spPr>
        <a:xfrm>
          <a:off x="16268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418" name="【学校施設】&#10;有形固定資産減価償却率該当値テキスト"/>
        <xdr:cNvSpPr txBox="1"/>
      </xdr:nvSpPr>
      <xdr:spPr>
        <a:xfrm>
          <a:off x="16357600"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419" name="楕円 418"/>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50619</xdr:rowOff>
    </xdr:to>
    <xdr:cxnSp macro="">
      <xdr:nvCxnSpPr>
        <xdr:cNvPr id="420" name="直線コネクタ 419"/>
        <xdr:cNvCxnSpPr/>
      </xdr:nvCxnSpPr>
      <xdr:spPr>
        <a:xfrm flipV="1">
          <a:off x="15481300" y="101335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421" name="楕円 420"/>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50619</xdr:rowOff>
    </xdr:from>
    <xdr:to>
      <xdr:col>81</xdr:col>
      <xdr:colOff>50800</xdr:colOff>
      <xdr:row>59</xdr:row>
      <xdr:rowOff>76744</xdr:rowOff>
    </xdr:to>
    <xdr:cxnSp macro="">
      <xdr:nvCxnSpPr>
        <xdr:cNvPr id="422" name="直線コネクタ 421"/>
        <xdr:cNvCxnSpPr/>
      </xdr:nvCxnSpPr>
      <xdr:spPr>
        <a:xfrm flipV="1">
          <a:off x="14592300" y="101661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23" name="楕円 422"/>
        <xdr:cNvSpPr/>
      </xdr:nvSpPr>
      <xdr:spPr>
        <a:xfrm>
          <a:off x="13652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81643</xdr:rowOff>
    </xdr:to>
    <xdr:cxnSp macro="">
      <xdr:nvCxnSpPr>
        <xdr:cNvPr id="424" name="直線コネクタ 423"/>
        <xdr:cNvCxnSpPr/>
      </xdr:nvCxnSpPr>
      <xdr:spPr>
        <a:xfrm flipV="1">
          <a:off x="13703300" y="101922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25"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26"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27"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92546</xdr:rowOff>
    </xdr:from>
    <xdr:ext cx="405111" cy="259045"/>
    <xdr:sp macro="" textlink="">
      <xdr:nvSpPr>
        <xdr:cNvPr id="428" name="n_1mainValue【学校施設】&#10;有形固定資産減価償却率"/>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118671</xdr:rowOff>
    </xdr:from>
    <xdr:ext cx="405111" cy="259045"/>
    <xdr:sp macro="" textlink="">
      <xdr:nvSpPr>
        <xdr:cNvPr id="429" name="n_2mainValue【学校施設】&#10;有形固定資産減価償却率"/>
        <xdr:cNvSpPr txBox="1"/>
      </xdr:nvSpPr>
      <xdr:spPr>
        <a:xfrm>
          <a:off x="14389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123570</xdr:rowOff>
    </xdr:from>
    <xdr:ext cx="405111" cy="259045"/>
    <xdr:sp macro="" textlink="">
      <xdr:nvSpPr>
        <xdr:cNvPr id="430" name="n_3mainValue【学校施設】&#10;有形固定資産減価償却率"/>
        <xdr:cNvSpPr txBox="1"/>
      </xdr:nvSpPr>
      <xdr:spPr>
        <a:xfrm>
          <a:off x="13500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1" name="テキスト ボックス 4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2" name="直線コネクタ 4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3" name="テキスト ボックス 4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4" name="直線コネクタ 4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5" name="テキスト ボックス 4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6" name="直線コネクタ 4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7" name="テキスト ボックス 4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8" name="直線コネクタ 4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9" name="テキスト ボックス 4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0" name="直線コネクタ 4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51" name="テキスト ボックス 45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3" name="テキスト ボックス 4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455" name="直線コネクタ 454"/>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456"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457" name="直線コネクタ 456"/>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458"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459" name="直線コネクタ 458"/>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460"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461" name="フローチャート: 判断 460"/>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462" name="フローチャート: 判断 461"/>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463" name="フローチャート: 判断 462"/>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464" name="フローチャート: 判断 463"/>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164465</xdr:rowOff>
    </xdr:from>
    <xdr:to>
      <xdr:col>116</xdr:col>
      <xdr:colOff>114300</xdr:colOff>
      <xdr:row>63</xdr:row>
      <xdr:rowOff>94615</xdr:rowOff>
    </xdr:to>
    <xdr:sp macro="" textlink="">
      <xdr:nvSpPr>
        <xdr:cNvPr id="470" name="楕円 469"/>
        <xdr:cNvSpPr/>
      </xdr:nvSpPr>
      <xdr:spPr>
        <a:xfrm>
          <a:off x="22110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15892</xdr:rowOff>
    </xdr:from>
    <xdr:ext cx="469744" cy="259045"/>
    <xdr:sp macro="" textlink="">
      <xdr:nvSpPr>
        <xdr:cNvPr id="471" name="【学校施設】&#10;一人当たり面積該当値テキスト"/>
        <xdr:cNvSpPr txBox="1"/>
      </xdr:nvSpPr>
      <xdr:spPr>
        <a:xfrm>
          <a:off x="22199600" y="106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xdr:rowOff>
    </xdr:from>
    <xdr:to>
      <xdr:col>112</xdr:col>
      <xdr:colOff>38100</xdr:colOff>
      <xdr:row>63</xdr:row>
      <xdr:rowOff>101664</xdr:rowOff>
    </xdr:to>
    <xdr:sp macro="" textlink="">
      <xdr:nvSpPr>
        <xdr:cNvPr id="472" name="楕円 471"/>
        <xdr:cNvSpPr/>
      </xdr:nvSpPr>
      <xdr:spPr>
        <a:xfrm>
          <a:off x="21272500" y="108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43815</xdr:rowOff>
    </xdr:from>
    <xdr:to>
      <xdr:col>116</xdr:col>
      <xdr:colOff>63500</xdr:colOff>
      <xdr:row>63</xdr:row>
      <xdr:rowOff>50864</xdr:rowOff>
    </xdr:to>
    <xdr:cxnSp macro="">
      <xdr:nvCxnSpPr>
        <xdr:cNvPr id="473" name="直線コネクタ 472"/>
        <xdr:cNvCxnSpPr/>
      </xdr:nvCxnSpPr>
      <xdr:spPr>
        <a:xfrm flipV="1">
          <a:off x="21323300" y="10845165"/>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5779</xdr:rowOff>
    </xdr:from>
    <xdr:to>
      <xdr:col>107</xdr:col>
      <xdr:colOff>101600</xdr:colOff>
      <xdr:row>63</xdr:row>
      <xdr:rowOff>107379</xdr:rowOff>
    </xdr:to>
    <xdr:sp macro="" textlink="">
      <xdr:nvSpPr>
        <xdr:cNvPr id="474" name="楕円 473"/>
        <xdr:cNvSpPr/>
      </xdr:nvSpPr>
      <xdr:spPr>
        <a:xfrm>
          <a:off x="20383500" y="108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50864</xdr:rowOff>
    </xdr:from>
    <xdr:to>
      <xdr:col>111</xdr:col>
      <xdr:colOff>177800</xdr:colOff>
      <xdr:row>63</xdr:row>
      <xdr:rowOff>56579</xdr:rowOff>
    </xdr:to>
    <xdr:cxnSp macro="">
      <xdr:nvCxnSpPr>
        <xdr:cNvPr id="475" name="直線コネクタ 474"/>
        <xdr:cNvCxnSpPr/>
      </xdr:nvCxnSpPr>
      <xdr:spPr>
        <a:xfrm flipV="1">
          <a:off x="20434300" y="108522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62357</xdr:rowOff>
    </xdr:from>
    <xdr:to>
      <xdr:col>102</xdr:col>
      <xdr:colOff>165100</xdr:colOff>
      <xdr:row>62</xdr:row>
      <xdr:rowOff>163957</xdr:rowOff>
    </xdr:to>
    <xdr:sp macro="" textlink="">
      <xdr:nvSpPr>
        <xdr:cNvPr id="476" name="楕円 475"/>
        <xdr:cNvSpPr/>
      </xdr:nvSpPr>
      <xdr:spPr>
        <a:xfrm>
          <a:off x="19494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113157</xdr:rowOff>
    </xdr:from>
    <xdr:to>
      <xdr:col>107</xdr:col>
      <xdr:colOff>50800</xdr:colOff>
      <xdr:row>63</xdr:row>
      <xdr:rowOff>56579</xdr:rowOff>
    </xdr:to>
    <xdr:cxnSp macro="">
      <xdr:nvCxnSpPr>
        <xdr:cNvPr id="477" name="直線コネクタ 476"/>
        <xdr:cNvCxnSpPr/>
      </xdr:nvCxnSpPr>
      <xdr:spPr>
        <a:xfrm>
          <a:off x="19545300" y="10743057"/>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478"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479"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480" name="n_3aveValue【学校施設】&#10;一人当たり面積"/>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92791</xdr:rowOff>
    </xdr:from>
    <xdr:ext cx="469744" cy="259045"/>
    <xdr:sp macro="" textlink="">
      <xdr:nvSpPr>
        <xdr:cNvPr id="481" name="n_1mainValue【学校施設】&#10;一人当たり面積"/>
        <xdr:cNvSpPr txBox="1"/>
      </xdr:nvSpPr>
      <xdr:spPr>
        <a:xfrm>
          <a:off x="21075727" y="1089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98506</xdr:rowOff>
    </xdr:from>
    <xdr:ext cx="469744" cy="259045"/>
    <xdr:sp macro="" textlink="">
      <xdr:nvSpPr>
        <xdr:cNvPr id="482" name="n_2mainValue【学校施設】&#10;一人当たり面積"/>
        <xdr:cNvSpPr txBox="1"/>
      </xdr:nvSpPr>
      <xdr:spPr>
        <a:xfrm>
          <a:off x="20199427" y="108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9034</xdr:rowOff>
    </xdr:from>
    <xdr:ext cx="469744" cy="259045"/>
    <xdr:sp macro="" textlink="">
      <xdr:nvSpPr>
        <xdr:cNvPr id="483" name="n_3mainValue【学校施設】&#10;一人当たり面積"/>
        <xdr:cNvSpPr txBox="1"/>
      </xdr:nvSpPr>
      <xdr:spPr>
        <a:xfrm>
          <a:off x="19310427" y="104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1" name="テキスト ボックス 51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1" name="テキスト ボックス 5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25" name="直線コネクタ 524"/>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26"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27" name="直線コネクタ 526"/>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9" name="直線コネクタ 52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530" name="【公民館】&#10;有形固定資産減価償却率平均値テキスト"/>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531" name="フローチャート: 判断 530"/>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532" name="フローチャート: 判断 531"/>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533" name="フローチャート: 判断 532"/>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34" name="フローチャート: 判断 533"/>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2539</xdr:rowOff>
    </xdr:from>
    <xdr:to>
      <xdr:col>85</xdr:col>
      <xdr:colOff>177800</xdr:colOff>
      <xdr:row>103</xdr:row>
      <xdr:rowOff>104139</xdr:rowOff>
    </xdr:to>
    <xdr:sp macro="" textlink="">
      <xdr:nvSpPr>
        <xdr:cNvPr id="540" name="楕円 539"/>
        <xdr:cNvSpPr/>
      </xdr:nvSpPr>
      <xdr:spPr>
        <a:xfrm>
          <a:off x="16268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152416</xdr:rowOff>
    </xdr:from>
    <xdr:ext cx="405111" cy="259045"/>
    <xdr:sp macro="" textlink="">
      <xdr:nvSpPr>
        <xdr:cNvPr id="541" name="【公民館】&#10;有形固定資産減価償却率該当値テキスト"/>
        <xdr:cNvSpPr txBox="1"/>
      </xdr:nvSpPr>
      <xdr:spPr>
        <a:xfrm>
          <a:off x="16357600"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542" name="楕円 541"/>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53339</xdr:rowOff>
    </xdr:from>
    <xdr:to>
      <xdr:col>85</xdr:col>
      <xdr:colOff>127000</xdr:colOff>
      <xdr:row>103</xdr:row>
      <xdr:rowOff>85998</xdr:rowOff>
    </xdr:to>
    <xdr:cxnSp macro="">
      <xdr:nvCxnSpPr>
        <xdr:cNvPr id="543" name="直線コネクタ 542"/>
        <xdr:cNvCxnSpPr/>
      </xdr:nvCxnSpPr>
      <xdr:spPr>
        <a:xfrm flipV="1">
          <a:off x="15481300" y="177126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544" name="楕円 543"/>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117021</xdr:rowOff>
    </xdr:to>
    <xdr:cxnSp macro="">
      <xdr:nvCxnSpPr>
        <xdr:cNvPr id="545" name="直線コネクタ 544"/>
        <xdr:cNvCxnSpPr/>
      </xdr:nvCxnSpPr>
      <xdr:spPr>
        <a:xfrm flipV="1">
          <a:off x="14592300" y="1774534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546" name="楕円 545"/>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104</xdr:row>
      <xdr:rowOff>161108</xdr:rowOff>
    </xdr:to>
    <xdr:cxnSp macro="">
      <xdr:nvCxnSpPr>
        <xdr:cNvPr id="547" name="直線コネクタ 546"/>
        <xdr:cNvCxnSpPr/>
      </xdr:nvCxnSpPr>
      <xdr:spPr>
        <a:xfrm flipV="1">
          <a:off x="13703300" y="17776371"/>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548"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549" name="n_2aveValue【公民館】&#10;有形固定資産減価償却率"/>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550"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127925</xdr:rowOff>
    </xdr:from>
    <xdr:ext cx="405111" cy="259045"/>
    <xdr:sp macro="" textlink="">
      <xdr:nvSpPr>
        <xdr:cNvPr id="551" name="n_1mainValue【公民館】&#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158948</xdr:rowOff>
    </xdr:from>
    <xdr:ext cx="405111" cy="259045"/>
    <xdr:sp macro="" textlink="">
      <xdr:nvSpPr>
        <xdr:cNvPr id="552" name="n_2mainValue【公民館】&#10;有形固定資産減価償却率"/>
        <xdr:cNvSpPr txBox="1"/>
      </xdr:nvSpPr>
      <xdr:spPr>
        <a:xfrm>
          <a:off x="14389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31585</xdr:rowOff>
    </xdr:from>
    <xdr:ext cx="405111" cy="259045"/>
    <xdr:sp macro="" textlink="">
      <xdr:nvSpPr>
        <xdr:cNvPr id="553" name="n_3mainValue【公民館】&#10;有形固定資産減価償却率"/>
        <xdr:cNvSpPr txBox="1"/>
      </xdr:nvSpPr>
      <xdr:spPr>
        <a:xfrm>
          <a:off x="13500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4" name="直線コネクタ 5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5" name="テキスト ボックス 5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6" name="直線コネクタ 5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7" name="テキスト ボックス 5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8" name="直線コネクタ 5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9" name="テキスト ボックス 5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0" name="直線コネクタ 5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1" name="テキスト ボックス 5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2" name="直線コネクタ 5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3" name="テキスト ボックス 5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577" name="直線コネクタ 576"/>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578"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579" name="直線コネクタ 578"/>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580"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581" name="直線コネクタ 580"/>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582"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583" name="フローチャート: 判断 582"/>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584" name="フローチャート: 判断 583"/>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585" name="フローチャート: 判断 584"/>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586" name="フローチャート: 判断 585"/>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47498</xdr:rowOff>
    </xdr:from>
    <xdr:to>
      <xdr:col>116</xdr:col>
      <xdr:colOff>114300</xdr:colOff>
      <xdr:row>107</xdr:row>
      <xdr:rowOff>149098</xdr:rowOff>
    </xdr:to>
    <xdr:sp macro="" textlink="">
      <xdr:nvSpPr>
        <xdr:cNvPr id="592" name="楕円 591"/>
        <xdr:cNvSpPr/>
      </xdr:nvSpPr>
      <xdr:spPr>
        <a:xfrm>
          <a:off x="22110700" y="183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25925</xdr:rowOff>
    </xdr:from>
    <xdr:ext cx="469744" cy="259045"/>
    <xdr:sp macro="" textlink="">
      <xdr:nvSpPr>
        <xdr:cNvPr id="593" name="【公民館】&#10;一人当たり面積該当値テキスト"/>
        <xdr:cNvSpPr txBox="1"/>
      </xdr:nvSpPr>
      <xdr:spPr>
        <a:xfrm>
          <a:off x="22199600" y="183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50546</xdr:rowOff>
    </xdr:from>
    <xdr:to>
      <xdr:col>112</xdr:col>
      <xdr:colOff>38100</xdr:colOff>
      <xdr:row>107</xdr:row>
      <xdr:rowOff>152146</xdr:rowOff>
    </xdr:to>
    <xdr:sp macro="" textlink="">
      <xdr:nvSpPr>
        <xdr:cNvPr id="594" name="楕円 593"/>
        <xdr:cNvSpPr/>
      </xdr:nvSpPr>
      <xdr:spPr>
        <a:xfrm>
          <a:off x="21272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98298</xdr:rowOff>
    </xdr:from>
    <xdr:to>
      <xdr:col>116</xdr:col>
      <xdr:colOff>63500</xdr:colOff>
      <xdr:row>107</xdr:row>
      <xdr:rowOff>101346</xdr:rowOff>
    </xdr:to>
    <xdr:cxnSp macro="">
      <xdr:nvCxnSpPr>
        <xdr:cNvPr id="595" name="直線コネクタ 594"/>
        <xdr:cNvCxnSpPr/>
      </xdr:nvCxnSpPr>
      <xdr:spPr>
        <a:xfrm flipV="1">
          <a:off x="21323300" y="1844344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52832</xdr:rowOff>
    </xdr:from>
    <xdr:to>
      <xdr:col>107</xdr:col>
      <xdr:colOff>101600</xdr:colOff>
      <xdr:row>107</xdr:row>
      <xdr:rowOff>154432</xdr:rowOff>
    </xdr:to>
    <xdr:sp macro="" textlink="">
      <xdr:nvSpPr>
        <xdr:cNvPr id="596" name="楕円 595"/>
        <xdr:cNvSpPr/>
      </xdr:nvSpPr>
      <xdr:spPr>
        <a:xfrm>
          <a:off x="20383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101346</xdr:rowOff>
    </xdr:from>
    <xdr:to>
      <xdr:col>111</xdr:col>
      <xdr:colOff>177800</xdr:colOff>
      <xdr:row>107</xdr:row>
      <xdr:rowOff>103632</xdr:rowOff>
    </xdr:to>
    <xdr:cxnSp macro="">
      <xdr:nvCxnSpPr>
        <xdr:cNvPr id="597" name="直線コネクタ 596"/>
        <xdr:cNvCxnSpPr/>
      </xdr:nvCxnSpPr>
      <xdr:spPr>
        <a:xfrm flipV="1">
          <a:off x="20434300" y="1844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54356</xdr:rowOff>
    </xdr:from>
    <xdr:to>
      <xdr:col>102</xdr:col>
      <xdr:colOff>165100</xdr:colOff>
      <xdr:row>107</xdr:row>
      <xdr:rowOff>155956</xdr:rowOff>
    </xdr:to>
    <xdr:sp macro="" textlink="">
      <xdr:nvSpPr>
        <xdr:cNvPr id="598" name="楕円 597"/>
        <xdr:cNvSpPr/>
      </xdr:nvSpPr>
      <xdr:spPr>
        <a:xfrm>
          <a:off x="19494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105156</xdr:rowOff>
    </xdr:to>
    <xdr:cxnSp macro="">
      <xdr:nvCxnSpPr>
        <xdr:cNvPr id="599" name="直線コネクタ 598"/>
        <xdr:cNvCxnSpPr/>
      </xdr:nvCxnSpPr>
      <xdr:spPr>
        <a:xfrm flipV="1">
          <a:off x="19545300" y="184487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600"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601"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02"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143273</xdr:rowOff>
    </xdr:from>
    <xdr:ext cx="469744" cy="259045"/>
    <xdr:sp macro="" textlink="">
      <xdr:nvSpPr>
        <xdr:cNvPr id="603" name="n_1mainValue【公民館】&#10;一人当たり面積"/>
        <xdr:cNvSpPr txBox="1"/>
      </xdr:nvSpPr>
      <xdr:spPr>
        <a:xfrm>
          <a:off x="210757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145559</xdr:rowOff>
    </xdr:from>
    <xdr:ext cx="469744" cy="259045"/>
    <xdr:sp macro="" textlink="">
      <xdr:nvSpPr>
        <xdr:cNvPr id="604" name="n_2mainValue【公民館】&#10;一人当たり面積"/>
        <xdr:cNvSpPr txBox="1"/>
      </xdr:nvSpPr>
      <xdr:spPr>
        <a:xfrm>
          <a:off x="20199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147083</xdr:rowOff>
    </xdr:from>
    <xdr:ext cx="469744" cy="259045"/>
    <xdr:sp macro="" textlink="">
      <xdr:nvSpPr>
        <xdr:cNvPr id="605" name="n_3mainValue【公民館】&#10;一人当たり面積"/>
        <xdr:cNvSpPr txBox="1"/>
      </xdr:nvSpPr>
      <xdr:spPr>
        <a:xfrm>
          <a:off x="193104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類似団体と比較して有形固定資産減価償却率が高くなっている施設</a:t>
          </a:r>
          <a:r>
            <a:rPr lang="ja-JP" altLang="en-US" sz="1100" b="0" i="0" baseline="0">
              <a:solidFill>
                <a:schemeClr val="dk1"/>
              </a:solidFill>
              <a:effectLst/>
              <a:latin typeface="+mn-lt"/>
              <a:ea typeface="+mn-ea"/>
              <a:cs typeface="+mn-cs"/>
            </a:rPr>
            <a:t>には</a:t>
          </a:r>
          <a:r>
            <a:rPr lang="ja-JP" altLang="ja-JP" sz="1100" b="0" i="0" baseline="0">
              <a:solidFill>
                <a:schemeClr val="dk1"/>
              </a:solidFill>
              <a:effectLst/>
              <a:latin typeface="+mn-lt"/>
              <a:ea typeface="+mn-ea"/>
              <a:cs typeface="+mn-cs"/>
            </a:rPr>
            <a:t>、保育所、学校施設がある。保育所については、村内</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２ヶ所あ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そのうち</a:t>
          </a:r>
          <a:r>
            <a:rPr lang="ja-JP" altLang="ja-JP" sz="1100" b="0" i="0" baseline="0">
              <a:solidFill>
                <a:schemeClr val="dk1"/>
              </a:solidFill>
              <a:effectLst/>
              <a:latin typeface="+mn-lt"/>
              <a:ea typeface="+mn-ea"/>
              <a:cs typeface="+mn-cs"/>
            </a:rPr>
            <a:t>村立第二保育園は昭和５</a:t>
          </a:r>
          <a:r>
            <a:rPr lang="ja-JP" altLang="en-US" sz="1100" b="0" i="0" baseline="0">
              <a:solidFill>
                <a:schemeClr val="dk1"/>
              </a:solidFill>
              <a:effectLst/>
              <a:latin typeface="+mn-lt"/>
              <a:ea typeface="+mn-ea"/>
              <a:cs typeface="+mn-cs"/>
            </a:rPr>
            <a:t>６年度</a:t>
          </a:r>
          <a:r>
            <a:rPr lang="ja-JP" altLang="ja-JP" sz="1100" b="0" i="0" baseline="0">
              <a:solidFill>
                <a:schemeClr val="dk1"/>
              </a:solidFill>
              <a:effectLst/>
              <a:latin typeface="+mn-lt"/>
              <a:ea typeface="+mn-ea"/>
              <a:cs typeface="+mn-cs"/>
            </a:rPr>
            <a:t>に建築されたもので、</a:t>
          </a:r>
          <a:r>
            <a:rPr lang="ja-JP" altLang="en-US" sz="1100" b="0" i="0" baseline="0">
              <a:solidFill>
                <a:schemeClr val="dk1"/>
              </a:solidFill>
              <a:effectLst/>
              <a:latin typeface="+mn-lt"/>
              <a:ea typeface="+mn-ea"/>
              <a:cs typeface="+mn-cs"/>
            </a:rPr>
            <a:t>３５</a:t>
          </a:r>
          <a:r>
            <a:rPr lang="ja-JP" altLang="ja-JP" sz="1100" b="0" i="0" baseline="0">
              <a:solidFill>
                <a:schemeClr val="dk1"/>
              </a:solidFill>
              <a:effectLst/>
              <a:latin typeface="+mn-lt"/>
              <a:ea typeface="+mn-ea"/>
              <a:cs typeface="+mn-cs"/>
            </a:rPr>
            <a:t>年以上が経過し老朽化している。</a:t>
          </a:r>
          <a:endParaRPr lang="ja-JP" altLang="ja-JP" sz="1400">
            <a:effectLst/>
          </a:endParaRPr>
        </a:p>
        <a:p>
          <a:r>
            <a:rPr lang="ja-JP" altLang="ja-JP" sz="1100" b="0" i="0" baseline="0">
              <a:solidFill>
                <a:schemeClr val="dk1"/>
              </a:solidFill>
              <a:effectLst/>
              <a:latin typeface="+mn-lt"/>
              <a:ea typeface="+mn-ea"/>
              <a:cs typeface="+mn-cs"/>
            </a:rPr>
            <a:t>学校施設については、南小学校は平成５年度竣工</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東小学校が平成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年度竣工とどちらも約２５年</a:t>
          </a:r>
          <a:r>
            <a:rPr lang="ja-JP" altLang="en-US" sz="1100" b="0" i="0" baseline="0">
              <a:solidFill>
                <a:schemeClr val="dk1"/>
              </a:solidFill>
              <a:effectLst/>
              <a:latin typeface="+mn-lt"/>
              <a:ea typeface="+mn-ea"/>
              <a:cs typeface="+mn-cs"/>
            </a:rPr>
            <a:t>以上</a:t>
          </a:r>
          <a:r>
            <a:rPr lang="ja-JP" altLang="ja-JP" sz="1100" b="0" i="0" baseline="0">
              <a:solidFill>
                <a:schemeClr val="dk1"/>
              </a:solidFill>
              <a:effectLst/>
              <a:latin typeface="+mn-lt"/>
              <a:ea typeface="+mn-ea"/>
              <a:cs typeface="+mn-cs"/>
            </a:rPr>
            <a:t>が経過</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、また大河原小学校は一部改修を行ったもの</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昭和５５</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竣工となっており老朽化が進んでいる。また、昭和中学校は平成元年度竣工で３０年</a:t>
          </a:r>
          <a:r>
            <a:rPr lang="ja-JP" altLang="en-US" sz="1100" b="0" i="0" baseline="0">
              <a:solidFill>
                <a:schemeClr val="dk1"/>
              </a:solidFill>
              <a:effectLst/>
              <a:latin typeface="+mn-lt"/>
              <a:ea typeface="+mn-ea"/>
              <a:cs typeface="+mn-cs"/>
            </a:rPr>
            <a:t>以上</a:t>
          </a:r>
          <a:r>
            <a:rPr lang="ja-JP" altLang="ja-JP" sz="1100" b="0" i="0" baseline="0">
              <a:solidFill>
                <a:schemeClr val="dk1"/>
              </a:solidFill>
              <a:effectLst/>
              <a:latin typeface="+mn-lt"/>
              <a:ea typeface="+mn-ea"/>
              <a:cs typeface="+mn-cs"/>
            </a:rPr>
            <a:t>が経過している。</a:t>
          </a:r>
          <a:endParaRPr lang="ja-JP" altLang="ja-JP" sz="1400">
            <a:effectLst/>
          </a:endParaRPr>
        </a:p>
        <a:p>
          <a:r>
            <a:rPr lang="ja-JP" altLang="ja-JP" sz="1100" b="0" i="0" baseline="0">
              <a:solidFill>
                <a:schemeClr val="dk1"/>
              </a:solidFill>
              <a:effectLst/>
              <a:latin typeface="+mn-lt"/>
              <a:ea typeface="+mn-ea"/>
              <a:cs typeface="+mn-cs"/>
            </a:rPr>
            <a:t>公共施設等総合管理計画でも掲げているように、人口減少や人口構造の変化を</a:t>
          </a:r>
          <a:r>
            <a:rPr lang="ja-JP" altLang="en-US" sz="1100" b="0" i="0" baseline="0">
              <a:solidFill>
                <a:schemeClr val="dk1"/>
              </a:solidFill>
              <a:effectLst/>
              <a:latin typeface="+mn-lt"/>
              <a:ea typeface="+mn-ea"/>
              <a:cs typeface="+mn-cs"/>
            </a:rPr>
            <a:t>踏まえ</a:t>
          </a:r>
          <a:r>
            <a:rPr lang="ja-JP" altLang="ja-JP" sz="1100" b="0" i="0" baseline="0">
              <a:solidFill>
                <a:schemeClr val="dk1"/>
              </a:solidFill>
              <a:effectLst/>
              <a:latin typeface="+mn-lt"/>
              <a:ea typeface="+mn-ea"/>
              <a:cs typeface="+mn-cs"/>
            </a:rPr>
            <a:t>、今後の保育所や学校のあり方について</a:t>
          </a:r>
          <a:r>
            <a:rPr lang="ja-JP" altLang="en-US" sz="1100" b="0" i="0" baseline="0">
              <a:solidFill>
                <a:schemeClr val="dk1"/>
              </a:solidFill>
              <a:effectLst/>
              <a:latin typeface="+mn-lt"/>
              <a:ea typeface="+mn-ea"/>
              <a:cs typeface="+mn-cs"/>
            </a:rPr>
            <a:t>検討し</a:t>
          </a:r>
          <a:r>
            <a:rPr lang="ja-JP" altLang="ja-JP" sz="1100" b="0" i="0" baseline="0">
              <a:solidFill>
                <a:schemeClr val="dk1"/>
              </a:solidFill>
              <a:effectLst/>
              <a:latin typeface="+mn-lt"/>
              <a:ea typeface="+mn-ea"/>
              <a:cs typeface="+mn-cs"/>
            </a:rPr>
            <a:t>、施設統合や小中一貫校の建設など、集約・複合化を含め幅広く柔軟に対応していきたい</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102343</xdr:rowOff>
    </xdr:from>
    <xdr:ext cx="405111" cy="259045"/>
    <xdr:sp macro="" textlink="">
      <xdr:nvSpPr>
        <xdr:cNvPr id="85"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xdr:rowOff>
    </xdr:from>
    <xdr:to>
      <xdr:col>24</xdr:col>
      <xdr:colOff>114300</xdr:colOff>
      <xdr:row>59</xdr:row>
      <xdr:rowOff>114481</xdr:rowOff>
    </xdr:to>
    <xdr:sp macro="" textlink="">
      <xdr:nvSpPr>
        <xdr:cNvPr id="91" name="楕円 90"/>
        <xdr:cNvSpPr/>
      </xdr:nvSpPr>
      <xdr:spPr>
        <a:xfrm>
          <a:off x="4584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162758</xdr:rowOff>
    </xdr:from>
    <xdr:ext cx="405111" cy="259045"/>
    <xdr:sp macro="" textlink="">
      <xdr:nvSpPr>
        <xdr:cNvPr id="92" name="【体育館・プール】&#10;有形固定資産減価償却率該当値テキスト"/>
        <xdr:cNvSpPr txBox="1"/>
      </xdr:nvSpPr>
      <xdr:spPr>
        <a:xfrm>
          <a:off x="4673600"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35741</xdr:rowOff>
    </xdr:from>
    <xdr:to>
      <xdr:col>20</xdr:col>
      <xdr:colOff>38100</xdr:colOff>
      <xdr:row>59</xdr:row>
      <xdr:rowOff>137341</xdr:rowOff>
    </xdr:to>
    <xdr:sp macro="" textlink="">
      <xdr:nvSpPr>
        <xdr:cNvPr id="93" name="楕円 92"/>
        <xdr:cNvSpPr/>
      </xdr:nvSpPr>
      <xdr:spPr>
        <a:xfrm>
          <a:off x="3746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86541</xdr:rowOff>
    </xdr:to>
    <xdr:cxnSp macro="">
      <xdr:nvCxnSpPr>
        <xdr:cNvPr id="94" name="直線コネクタ 93"/>
        <xdr:cNvCxnSpPr/>
      </xdr:nvCxnSpPr>
      <xdr:spPr>
        <a:xfrm flipV="1">
          <a:off x="3797300" y="1017923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95" name="楕円 94"/>
        <xdr:cNvSpPr/>
      </xdr:nvSpPr>
      <xdr:spPr>
        <a:xfrm>
          <a:off x="2857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86541</xdr:rowOff>
    </xdr:from>
    <xdr:to>
      <xdr:col>19</xdr:col>
      <xdr:colOff>177800</xdr:colOff>
      <xdr:row>59</xdr:row>
      <xdr:rowOff>109401</xdr:rowOff>
    </xdr:to>
    <xdr:cxnSp macro="">
      <xdr:nvCxnSpPr>
        <xdr:cNvPr id="96" name="直線コネクタ 95"/>
        <xdr:cNvCxnSpPr/>
      </xdr:nvCxnSpPr>
      <xdr:spPr>
        <a:xfrm flipV="1">
          <a:off x="2908300" y="102020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97" name="楕円 96"/>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59</xdr:row>
      <xdr:rowOff>109401</xdr:rowOff>
    </xdr:to>
    <xdr:cxnSp macro="">
      <xdr:nvCxnSpPr>
        <xdr:cNvPr id="98" name="直線コネクタ 97"/>
        <xdr:cNvCxnSpPr/>
      </xdr:nvCxnSpPr>
      <xdr:spPr>
        <a:xfrm>
          <a:off x="2019300" y="9978390"/>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128468</xdr:rowOff>
    </xdr:from>
    <xdr:ext cx="405111" cy="259045"/>
    <xdr:sp macro="" textlink="">
      <xdr:nvSpPr>
        <xdr:cNvPr id="99" name="n_1mainValue【体育館・プール】&#10;有形固定資産減価償却率"/>
        <xdr:cNvSpPr txBox="1"/>
      </xdr:nvSpPr>
      <xdr:spPr>
        <a:xfrm>
          <a:off x="35820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100" name="n_2mainValue【体育館・プール】&#10;有形固定資産減価償却率"/>
        <xdr:cNvSpPr txBox="1"/>
      </xdr:nvSpPr>
      <xdr:spPr>
        <a:xfrm>
          <a:off x="2705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101" name="n_3mainValue【体育館・プール】&#10;有形固定資産減価償却率"/>
        <xdr:cNvSpPr txBox="1"/>
      </xdr:nvSpPr>
      <xdr:spPr>
        <a:xfrm>
          <a:off x="1816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3"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5"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7"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74168</xdr:rowOff>
    </xdr:from>
    <xdr:to>
      <xdr:col>55</xdr:col>
      <xdr:colOff>50800</xdr:colOff>
      <xdr:row>63</xdr:row>
      <xdr:rowOff>4318</xdr:rowOff>
    </xdr:to>
    <xdr:sp macro="" textlink="">
      <xdr:nvSpPr>
        <xdr:cNvPr id="143" name="楕円 142"/>
        <xdr:cNvSpPr/>
      </xdr:nvSpPr>
      <xdr:spPr>
        <a:xfrm>
          <a:off x="104267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52595</xdr:rowOff>
    </xdr:from>
    <xdr:ext cx="469744" cy="259045"/>
    <xdr:sp macro="" textlink="">
      <xdr:nvSpPr>
        <xdr:cNvPr id="144" name="【体育館・プール】&#10;一人当たり面積該当値テキスト"/>
        <xdr:cNvSpPr txBox="1"/>
      </xdr:nvSpPr>
      <xdr:spPr>
        <a:xfrm>
          <a:off x="10515600"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77978</xdr:rowOff>
    </xdr:from>
    <xdr:to>
      <xdr:col>50</xdr:col>
      <xdr:colOff>165100</xdr:colOff>
      <xdr:row>63</xdr:row>
      <xdr:rowOff>8128</xdr:rowOff>
    </xdr:to>
    <xdr:sp macro="" textlink="">
      <xdr:nvSpPr>
        <xdr:cNvPr id="145" name="楕円 144"/>
        <xdr:cNvSpPr/>
      </xdr:nvSpPr>
      <xdr:spPr>
        <a:xfrm>
          <a:off x="9588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124968</xdr:rowOff>
    </xdr:from>
    <xdr:to>
      <xdr:col>55</xdr:col>
      <xdr:colOff>0</xdr:colOff>
      <xdr:row>62</xdr:row>
      <xdr:rowOff>128778</xdr:rowOff>
    </xdr:to>
    <xdr:cxnSp macro="">
      <xdr:nvCxnSpPr>
        <xdr:cNvPr id="146" name="直線コネクタ 145"/>
        <xdr:cNvCxnSpPr/>
      </xdr:nvCxnSpPr>
      <xdr:spPr>
        <a:xfrm flipV="1">
          <a:off x="9639300" y="1075486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81026</xdr:rowOff>
    </xdr:from>
    <xdr:to>
      <xdr:col>46</xdr:col>
      <xdr:colOff>38100</xdr:colOff>
      <xdr:row>63</xdr:row>
      <xdr:rowOff>11176</xdr:rowOff>
    </xdr:to>
    <xdr:sp macro="" textlink="">
      <xdr:nvSpPr>
        <xdr:cNvPr id="147" name="楕円 146"/>
        <xdr:cNvSpPr/>
      </xdr:nvSpPr>
      <xdr:spPr>
        <a:xfrm>
          <a:off x="86995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128778</xdr:rowOff>
    </xdr:from>
    <xdr:to>
      <xdr:col>50</xdr:col>
      <xdr:colOff>114300</xdr:colOff>
      <xdr:row>62</xdr:row>
      <xdr:rowOff>131826</xdr:rowOff>
    </xdr:to>
    <xdr:cxnSp macro="">
      <xdr:nvCxnSpPr>
        <xdr:cNvPr id="148" name="直線コネクタ 147"/>
        <xdr:cNvCxnSpPr/>
      </xdr:nvCxnSpPr>
      <xdr:spPr>
        <a:xfrm flipV="1">
          <a:off x="8750300" y="107586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81788</xdr:rowOff>
    </xdr:from>
    <xdr:to>
      <xdr:col>41</xdr:col>
      <xdr:colOff>101600</xdr:colOff>
      <xdr:row>63</xdr:row>
      <xdr:rowOff>11938</xdr:rowOff>
    </xdr:to>
    <xdr:sp macro="" textlink="">
      <xdr:nvSpPr>
        <xdr:cNvPr id="149" name="楕円 148"/>
        <xdr:cNvSpPr/>
      </xdr:nvSpPr>
      <xdr:spPr>
        <a:xfrm>
          <a:off x="7810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131826</xdr:rowOff>
    </xdr:from>
    <xdr:to>
      <xdr:col>45</xdr:col>
      <xdr:colOff>177800</xdr:colOff>
      <xdr:row>62</xdr:row>
      <xdr:rowOff>132588</xdr:rowOff>
    </xdr:to>
    <xdr:cxnSp macro="">
      <xdr:nvCxnSpPr>
        <xdr:cNvPr id="150" name="直線コネクタ 149"/>
        <xdr:cNvCxnSpPr/>
      </xdr:nvCxnSpPr>
      <xdr:spPr>
        <a:xfrm flipV="1">
          <a:off x="7861300" y="107617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170705</xdr:rowOff>
    </xdr:from>
    <xdr:ext cx="469744" cy="259045"/>
    <xdr:sp macro="" textlink="">
      <xdr:nvSpPr>
        <xdr:cNvPr id="151" name="n_1mainValue【体育館・プール】&#10;一人当たり面積"/>
        <xdr:cNvSpPr txBox="1"/>
      </xdr:nvSpPr>
      <xdr:spPr>
        <a:xfrm>
          <a:off x="93917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2303</xdr:rowOff>
    </xdr:from>
    <xdr:ext cx="469744" cy="259045"/>
    <xdr:sp macro="" textlink="">
      <xdr:nvSpPr>
        <xdr:cNvPr id="152" name="n_2mainValue【体育館・プール】&#10;一人当たり面積"/>
        <xdr:cNvSpPr txBox="1"/>
      </xdr:nvSpPr>
      <xdr:spPr>
        <a:xfrm>
          <a:off x="8515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3065</xdr:rowOff>
    </xdr:from>
    <xdr:ext cx="469744" cy="259045"/>
    <xdr:sp macro="" textlink="">
      <xdr:nvSpPr>
        <xdr:cNvPr id="153" name="n_3mainValue【体育館・プール】&#10;一人当たり面積"/>
        <xdr:cNvSpPr txBox="1"/>
      </xdr:nvSpPr>
      <xdr:spPr>
        <a:xfrm>
          <a:off x="7626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7"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9"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91"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5262</xdr:rowOff>
    </xdr:from>
    <xdr:to>
      <xdr:col>24</xdr:col>
      <xdr:colOff>114300</xdr:colOff>
      <xdr:row>79</xdr:row>
      <xdr:rowOff>106862</xdr:rowOff>
    </xdr:to>
    <xdr:sp macro="" textlink="">
      <xdr:nvSpPr>
        <xdr:cNvPr id="197" name="楕円 196"/>
        <xdr:cNvSpPr/>
      </xdr:nvSpPr>
      <xdr:spPr>
        <a:xfrm>
          <a:off x="45847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28139</xdr:rowOff>
    </xdr:from>
    <xdr:ext cx="405111" cy="259045"/>
    <xdr:sp macro="" textlink="">
      <xdr:nvSpPr>
        <xdr:cNvPr id="198" name="【福祉施設】&#10;有形固定資産減価償却率該当値テキスト"/>
        <xdr:cNvSpPr txBox="1"/>
      </xdr:nvSpPr>
      <xdr:spPr>
        <a:xfrm>
          <a:off x="4673600" y="1340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114663</xdr:rowOff>
    </xdr:from>
    <xdr:to>
      <xdr:col>20</xdr:col>
      <xdr:colOff>38100</xdr:colOff>
      <xdr:row>80</xdr:row>
      <xdr:rowOff>44813</xdr:rowOff>
    </xdr:to>
    <xdr:sp macro="" textlink="">
      <xdr:nvSpPr>
        <xdr:cNvPr id="199" name="楕円 198"/>
        <xdr:cNvSpPr/>
      </xdr:nvSpPr>
      <xdr:spPr>
        <a:xfrm>
          <a:off x="37465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56062</xdr:rowOff>
    </xdr:from>
    <xdr:to>
      <xdr:col>24</xdr:col>
      <xdr:colOff>63500</xdr:colOff>
      <xdr:row>79</xdr:row>
      <xdr:rowOff>165463</xdr:rowOff>
    </xdr:to>
    <xdr:cxnSp macro="">
      <xdr:nvCxnSpPr>
        <xdr:cNvPr id="200" name="直線コネクタ 199"/>
        <xdr:cNvCxnSpPr/>
      </xdr:nvCxnSpPr>
      <xdr:spPr>
        <a:xfrm flipV="1">
          <a:off x="3797300" y="13600612"/>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52614</xdr:rowOff>
    </xdr:from>
    <xdr:to>
      <xdr:col>15</xdr:col>
      <xdr:colOff>101600</xdr:colOff>
      <xdr:row>80</xdr:row>
      <xdr:rowOff>154214</xdr:rowOff>
    </xdr:to>
    <xdr:sp macro="" textlink="">
      <xdr:nvSpPr>
        <xdr:cNvPr id="201" name="楕円 200"/>
        <xdr:cNvSpPr/>
      </xdr:nvSpPr>
      <xdr:spPr>
        <a:xfrm>
          <a:off x="2857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165463</xdr:rowOff>
    </xdr:from>
    <xdr:to>
      <xdr:col>19</xdr:col>
      <xdr:colOff>177800</xdr:colOff>
      <xdr:row>80</xdr:row>
      <xdr:rowOff>103414</xdr:rowOff>
    </xdr:to>
    <xdr:cxnSp macro="">
      <xdr:nvCxnSpPr>
        <xdr:cNvPr id="202" name="直線コネクタ 201"/>
        <xdr:cNvCxnSpPr/>
      </xdr:nvCxnSpPr>
      <xdr:spPr>
        <a:xfrm flipV="1">
          <a:off x="2908300" y="13710013"/>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61340</xdr:rowOff>
    </xdr:from>
    <xdr:ext cx="405111" cy="259045"/>
    <xdr:sp macro="" textlink="">
      <xdr:nvSpPr>
        <xdr:cNvPr id="203" name="n_1mainValue【福祉施設】&#10;有形固定資産減価償却率"/>
        <xdr:cNvSpPr txBox="1"/>
      </xdr:nvSpPr>
      <xdr:spPr>
        <a:xfrm>
          <a:off x="3582044" y="134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170741</xdr:rowOff>
    </xdr:from>
    <xdr:ext cx="405111" cy="259045"/>
    <xdr:sp macro="" textlink="">
      <xdr:nvSpPr>
        <xdr:cNvPr id="204" name="n_2mainValue【福祉施設】&#10;有形固定資産減価償却率"/>
        <xdr:cNvSpPr txBox="1"/>
      </xdr:nvSpPr>
      <xdr:spPr>
        <a:xfrm>
          <a:off x="2705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5" name="直線コネクタ 2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6" name="テキスト ボックス 2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7" name="直線コネクタ 2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8" name="テキスト ボックス 2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9" name="直線コネクタ 2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0" name="テキスト ボックス 2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1" name="直線コネクタ 2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2" name="テキスト ボックス 2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6" name="直線コネクタ 225"/>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7"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8" name="直線コネクタ 227"/>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9"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0" name="直線コネクタ 229"/>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1"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2" name="フローチャート: 判断 231"/>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3" name="フローチャート: 判断 232"/>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4"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5" name="フローチャート: 判断 234"/>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6"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7" name="フローチャート: 判断 236"/>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8"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9" name="テキスト ボックス 2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152806</xdr:rowOff>
    </xdr:from>
    <xdr:to>
      <xdr:col>55</xdr:col>
      <xdr:colOff>50800</xdr:colOff>
      <xdr:row>86</xdr:row>
      <xdr:rowOff>82956</xdr:rowOff>
    </xdr:to>
    <xdr:sp macro="" textlink="">
      <xdr:nvSpPr>
        <xdr:cNvPr id="244" name="楕円 243"/>
        <xdr:cNvSpPr/>
      </xdr:nvSpPr>
      <xdr:spPr>
        <a:xfrm>
          <a:off x="10426700" y="147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67733</xdr:rowOff>
    </xdr:from>
    <xdr:ext cx="469744" cy="259045"/>
    <xdr:sp macro="" textlink="">
      <xdr:nvSpPr>
        <xdr:cNvPr id="245" name="【福祉施設】&#10;一人当たり面積該当値テキスト"/>
        <xdr:cNvSpPr txBox="1"/>
      </xdr:nvSpPr>
      <xdr:spPr>
        <a:xfrm>
          <a:off x="10515600" y="1464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152806</xdr:rowOff>
    </xdr:from>
    <xdr:to>
      <xdr:col>50</xdr:col>
      <xdr:colOff>165100</xdr:colOff>
      <xdr:row>86</xdr:row>
      <xdr:rowOff>82956</xdr:rowOff>
    </xdr:to>
    <xdr:sp macro="" textlink="">
      <xdr:nvSpPr>
        <xdr:cNvPr id="246" name="楕円 245"/>
        <xdr:cNvSpPr/>
      </xdr:nvSpPr>
      <xdr:spPr>
        <a:xfrm>
          <a:off x="9588500" y="147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32156</xdr:rowOff>
    </xdr:from>
    <xdr:to>
      <xdr:col>55</xdr:col>
      <xdr:colOff>0</xdr:colOff>
      <xdr:row>86</xdr:row>
      <xdr:rowOff>32156</xdr:rowOff>
    </xdr:to>
    <xdr:cxnSp macro="">
      <xdr:nvCxnSpPr>
        <xdr:cNvPr id="247" name="直線コネクタ 246"/>
        <xdr:cNvCxnSpPr/>
      </xdr:nvCxnSpPr>
      <xdr:spPr>
        <a:xfrm>
          <a:off x="9639300" y="14776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152806</xdr:rowOff>
    </xdr:from>
    <xdr:to>
      <xdr:col>46</xdr:col>
      <xdr:colOff>38100</xdr:colOff>
      <xdr:row>86</xdr:row>
      <xdr:rowOff>82956</xdr:rowOff>
    </xdr:to>
    <xdr:sp macro="" textlink="">
      <xdr:nvSpPr>
        <xdr:cNvPr id="248" name="楕円 247"/>
        <xdr:cNvSpPr/>
      </xdr:nvSpPr>
      <xdr:spPr>
        <a:xfrm>
          <a:off x="8699500" y="147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32156</xdr:rowOff>
    </xdr:from>
    <xdr:to>
      <xdr:col>50</xdr:col>
      <xdr:colOff>114300</xdr:colOff>
      <xdr:row>86</xdr:row>
      <xdr:rowOff>32156</xdr:rowOff>
    </xdr:to>
    <xdr:cxnSp macro="">
      <xdr:nvCxnSpPr>
        <xdr:cNvPr id="249" name="直線コネクタ 248"/>
        <xdr:cNvCxnSpPr/>
      </xdr:nvCxnSpPr>
      <xdr:spPr>
        <a:xfrm>
          <a:off x="8750300" y="14776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74083</xdr:rowOff>
    </xdr:from>
    <xdr:ext cx="469744" cy="259045"/>
    <xdr:sp macro="" textlink="">
      <xdr:nvSpPr>
        <xdr:cNvPr id="250" name="n_1mainValue【福祉施設】&#10;一人当たり面積"/>
        <xdr:cNvSpPr txBox="1"/>
      </xdr:nvSpPr>
      <xdr:spPr>
        <a:xfrm>
          <a:off x="9391727" y="1481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74083</xdr:rowOff>
    </xdr:from>
    <xdr:ext cx="469744" cy="259045"/>
    <xdr:sp macro="" textlink="">
      <xdr:nvSpPr>
        <xdr:cNvPr id="251" name="n_2mainValue【福祉施設】&#10;一人当たり面積"/>
        <xdr:cNvSpPr txBox="1"/>
      </xdr:nvSpPr>
      <xdr:spPr>
        <a:xfrm>
          <a:off x="8515427" y="1481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6" name="正方形/長方形 2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7" name="正方形/長方形 2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8" name="正方形/長方形 2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9" name="正方形/長方形 2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0" name="正方形/長方形 2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1" name="正方形/長方形 2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2" name="正方形/長方形 2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3" name="正方形/長方形 28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4" name="正方形/長方形 2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5" name="正方形/長方形 2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6" name="正方形/長方形 2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7" name="正方形/長方形 2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8" name="正方形/長方形 2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9" name="正方形/長方形 2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0" name="正方形/長方形 2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1" name="正方形/長方形 2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2" name="テキスト ボックス 2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3" name="直線コネクタ 2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94" name="直線コネクタ 29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95" name="テキスト ボックス 29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6" name="直線コネクタ 29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7" name="テキスト ボックス 29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8" name="直線コネクタ 2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9" name="テキスト ボックス 2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0" name="直線コネクタ 29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1" name="テキスト ボックス 30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02" name="直線コネクタ 30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03" name="テキスト ボックス 30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4" name="直線コネクタ 3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5" name="テキスト ボックス 3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07" name="直線コネクタ 306"/>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08"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09" name="直線コネクタ 308"/>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10"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11" name="直線コネクタ 310"/>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12"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13" name="フローチャート: 判断 31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14" name="フローチャート: 判断 313"/>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315"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16" name="フローチャート: 判断 315"/>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317"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18" name="フローチャート: 判断 317"/>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112412</xdr:rowOff>
    </xdr:from>
    <xdr:ext cx="405111" cy="259045"/>
    <xdr:sp macro="" textlink="">
      <xdr:nvSpPr>
        <xdr:cNvPr id="319"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20" name="テキスト ボックス 3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1" name="テキスト ボックス 3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2" name="テキスト ボックス 3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3" name="テキスト ボックス 3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4" name="テキスト ボックス 3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59690</xdr:rowOff>
    </xdr:from>
    <xdr:to>
      <xdr:col>85</xdr:col>
      <xdr:colOff>177800</xdr:colOff>
      <xdr:row>57</xdr:row>
      <xdr:rowOff>161290</xdr:rowOff>
    </xdr:to>
    <xdr:sp macro="" textlink="">
      <xdr:nvSpPr>
        <xdr:cNvPr id="325" name="楕円 324"/>
        <xdr:cNvSpPr/>
      </xdr:nvSpPr>
      <xdr:spPr>
        <a:xfrm>
          <a:off x="16268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82567</xdr:rowOff>
    </xdr:from>
    <xdr:ext cx="405111" cy="259045"/>
    <xdr:sp macro="" textlink="">
      <xdr:nvSpPr>
        <xdr:cNvPr id="326" name="【保健センター・保健所】&#10;有形固定資産減価償却率該当値テキスト"/>
        <xdr:cNvSpPr txBox="1"/>
      </xdr:nvSpPr>
      <xdr:spPr>
        <a:xfrm>
          <a:off x="16357600"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327" name="楕円 326"/>
        <xdr:cNvSpPr/>
      </xdr:nvSpPr>
      <xdr:spPr>
        <a:xfrm>
          <a:off x="1543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110490</xdr:rowOff>
    </xdr:from>
    <xdr:to>
      <xdr:col>85</xdr:col>
      <xdr:colOff>127000</xdr:colOff>
      <xdr:row>57</xdr:row>
      <xdr:rowOff>148590</xdr:rowOff>
    </xdr:to>
    <xdr:cxnSp macro="">
      <xdr:nvCxnSpPr>
        <xdr:cNvPr id="328" name="直線コネクタ 327"/>
        <xdr:cNvCxnSpPr/>
      </xdr:nvCxnSpPr>
      <xdr:spPr>
        <a:xfrm flipV="1">
          <a:off x="15481300" y="9883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329" name="楕円 328"/>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0</xdr:rowOff>
    </xdr:to>
    <xdr:cxnSp macro="">
      <xdr:nvCxnSpPr>
        <xdr:cNvPr id="330" name="直線コネクタ 329"/>
        <xdr:cNvCxnSpPr/>
      </xdr:nvCxnSpPr>
      <xdr:spPr>
        <a:xfrm flipV="1">
          <a:off x="14592300" y="9921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331" name="楕円 330"/>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332" name="直線コネクタ 331"/>
        <xdr:cNvCxnSpPr/>
      </xdr:nvCxnSpPr>
      <xdr:spPr>
        <a:xfrm flipV="1">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44467</xdr:rowOff>
    </xdr:from>
    <xdr:ext cx="405111" cy="259045"/>
    <xdr:sp macro="" textlink="">
      <xdr:nvSpPr>
        <xdr:cNvPr id="333" name="n_1mainValue【保健センター・保健所】&#10;有形固定資産減価償却率"/>
        <xdr:cNvSpPr txBox="1"/>
      </xdr:nvSpPr>
      <xdr:spPr>
        <a:xfrm>
          <a:off x="15266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334" name="n_2mainValue【保健センター・保健所】&#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335"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6" name="正方形/長方形 3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7" name="正方形/長方形 3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8" name="正方形/長方形 3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9" name="正方形/長方形 3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0" name="正方形/長方形 3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1" name="正方形/長方形 3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2" name="正方形/長方形 3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3" name="正方形/長方形 3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4" name="テキスト ボックス 3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5" name="直線コネクタ 3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46" name="直線コネクタ 3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7" name="テキスト ボックス 3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48" name="直線コネクタ 3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49" name="テキスト ボックス 3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0" name="直線コネクタ 3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1" name="テキスト ボックス 3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2" name="直線コネクタ 3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3" name="テキスト ボックス 3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357" name="直線コネクタ 356"/>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358"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359" name="直線コネクタ 358"/>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360"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361" name="直線コネクタ 360"/>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362"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363" name="フローチャート: 判断 362"/>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364" name="フローチャート: 判断 363"/>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365"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366" name="フローチャート: 判断 365"/>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367"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368" name="フローチャート: 判断 367"/>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369"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375" name="楕円 374"/>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376"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129794</xdr:rowOff>
    </xdr:from>
    <xdr:to>
      <xdr:col>112</xdr:col>
      <xdr:colOff>38100</xdr:colOff>
      <xdr:row>63</xdr:row>
      <xdr:rowOff>59944</xdr:rowOff>
    </xdr:to>
    <xdr:sp macro="" textlink="">
      <xdr:nvSpPr>
        <xdr:cNvPr id="377" name="楕円 376"/>
        <xdr:cNvSpPr/>
      </xdr:nvSpPr>
      <xdr:spPr>
        <a:xfrm>
          <a:off x="21272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9144</xdr:rowOff>
    </xdr:to>
    <xdr:cxnSp macro="">
      <xdr:nvCxnSpPr>
        <xdr:cNvPr id="378" name="直線コネクタ 377"/>
        <xdr:cNvCxnSpPr/>
      </xdr:nvCxnSpPr>
      <xdr:spPr>
        <a:xfrm flipV="1">
          <a:off x="21323300" y="1080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379" name="楕円 378"/>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xdr:rowOff>
    </xdr:from>
    <xdr:to>
      <xdr:col>111</xdr:col>
      <xdr:colOff>177800</xdr:colOff>
      <xdr:row>63</xdr:row>
      <xdr:rowOff>11430</xdr:rowOff>
    </xdr:to>
    <xdr:cxnSp macro="">
      <xdr:nvCxnSpPr>
        <xdr:cNvPr id="380" name="直線コネクタ 379"/>
        <xdr:cNvCxnSpPr/>
      </xdr:nvCxnSpPr>
      <xdr:spPr>
        <a:xfrm flipV="1">
          <a:off x="20434300" y="1081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381" name="楕円 380"/>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382" name="直線コネクタ 381"/>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51071</xdr:rowOff>
    </xdr:from>
    <xdr:ext cx="469744" cy="259045"/>
    <xdr:sp macro="" textlink="">
      <xdr:nvSpPr>
        <xdr:cNvPr id="383" name="n_1mainValue【保健センター・保健所】&#10;一人当たり面積"/>
        <xdr:cNvSpPr txBox="1"/>
      </xdr:nvSpPr>
      <xdr:spPr>
        <a:xfrm>
          <a:off x="21075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384"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385"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6" name="直線コネクタ 3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7" name="テキスト ボックス 3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8" name="直線コネクタ 3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9" name="テキスト ボックス 3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0" name="直線コネクタ 3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1" name="テキスト ボックス 4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2" name="直線コネクタ 4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3" name="テキスト ボックス 4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4" name="直線コネクタ 4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5" name="テキスト ボックス 4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6" name="直線コネクタ 4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7" name="テキスト ボックス 4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8" name="直線コネクタ 4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9" name="テキスト ボックス 4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11" name="直線コネクタ 410"/>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12"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13" name="直線コネクタ 412"/>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1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15" name="直線コネクタ 41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416"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17" name="フローチャート: 判断 416"/>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18" name="フローチャート: 判断 417"/>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419"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20" name="フローチャート: 判断 419"/>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21"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22" name="フローチャート: 判断 421"/>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23"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4" name="テキスト ボックス 4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16692</xdr:rowOff>
    </xdr:from>
    <xdr:to>
      <xdr:col>85</xdr:col>
      <xdr:colOff>177800</xdr:colOff>
      <xdr:row>82</xdr:row>
      <xdr:rowOff>118292</xdr:rowOff>
    </xdr:to>
    <xdr:sp macro="" textlink="">
      <xdr:nvSpPr>
        <xdr:cNvPr id="429" name="楕円 428"/>
        <xdr:cNvSpPr/>
      </xdr:nvSpPr>
      <xdr:spPr>
        <a:xfrm>
          <a:off x="16268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166569</xdr:rowOff>
    </xdr:from>
    <xdr:ext cx="405111" cy="259045"/>
    <xdr:sp macro="" textlink="">
      <xdr:nvSpPr>
        <xdr:cNvPr id="430" name="【消防施設】&#10;有形固定資産減価償却率該当値テキスト"/>
        <xdr:cNvSpPr txBox="1"/>
      </xdr:nvSpPr>
      <xdr:spPr>
        <a:xfrm>
          <a:off x="16357600"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127726</xdr:rowOff>
    </xdr:from>
    <xdr:to>
      <xdr:col>81</xdr:col>
      <xdr:colOff>101600</xdr:colOff>
      <xdr:row>84</xdr:row>
      <xdr:rowOff>57876</xdr:rowOff>
    </xdr:to>
    <xdr:sp macro="" textlink="">
      <xdr:nvSpPr>
        <xdr:cNvPr id="431" name="楕円 430"/>
        <xdr:cNvSpPr/>
      </xdr:nvSpPr>
      <xdr:spPr>
        <a:xfrm>
          <a:off x="15430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67492</xdr:rowOff>
    </xdr:from>
    <xdr:to>
      <xdr:col>85</xdr:col>
      <xdr:colOff>127000</xdr:colOff>
      <xdr:row>84</xdr:row>
      <xdr:rowOff>7076</xdr:rowOff>
    </xdr:to>
    <xdr:cxnSp macro="">
      <xdr:nvCxnSpPr>
        <xdr:cNvPr id="432" name="直線コネクタ 431"/>
        <xdr:cNvCxnSpPr/>
      </xdr:nvCxnSpPr>
      <xdr:spPr>
        <a:xfrm flipV="1">
          <a:off x="15481300" y="14126392"/>
          <a:ext cx="8382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23223</xdr:rowOff>
    </xdr:from>
    <xdr:to>
      <xdr:col>76</xdr:col>
      <xdr:colOff>165100</xdr:colOff>
      <xdr:row>84</xdr:row>
      <xdr:rowOff>124823</xdr:rowOff>
    </xdr:to>
    <xdr:sp macro="" textlink="">
      <xdr:nvSpPr>
        <xdr:cNvPr id="433" name="楕円 432"/>
        <xdr:cNvSpPr/>
      </xdr:nvSpPr>
      <xdr:spPr>
        <a:xfrm>
          <a:off x="14541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7076</xdr:rowOff>
    </xdr:from>
    <xdr:to>
      <xdr:col>81</xdr:col>
      <xdr:colOff>50800</xdr:colOff>
      <xdr:row>84</xdr:row>
      <xdr:rowOff>74023</xdr:rowOff>
    </xdr:to>
    <xdr:cxnSp macro="">
      <xdr:nvCxnSpPr>
        <xdr:cNvPr id="434" name="直線コネクタ 433"/>
        <xdr:cNvCxnSpPr/>
      </xdr:nvCxnSpPr>
      <xdr:spPr>
        <a:xfrm flipV="1">
          <a:off x="14592300" y="144088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152219</xdr:rowOff>
    </xdr:from>
    <xdr:to>
      <xdr:col>72</xdr:col>
      <xdr:colOff>38100</xdr:colOff>
      <xdr:row>84</xdr:row>
      <xdr:rowOff>82369</xdr:rowOff>
    </xdr:to>
    <xdr:sp macro="" textlink="">
      <xdr:nvSpPr>
        <xdr:cNvPr id="435" name="楕円 434"/>
        <xdr:cNvSpPr/>
      </xdr:nvSpPr>
      <xdr:spPr>
        <a:xfrm>
          <a:off x="1365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31569</xdr:rowOff>
    </xdr:from>
    <xdr:to>
      <xdr:col>76</xdr:col>
      <xdr:colOff>114300</xdr:colOff>
      <xdr:row>84</xdr:row>
      <xdr:rowOff>74023</xdr:rowOff>
    </xdr:to>
    <xdr:cxnSp macro="">
      <xdr:nvCxnSpPr>
        <xdr:cNvPr id="436" name="直線コネクタ 435"/>
        <xdr:cNvCxnSpPr/>
      </xdr:nvCxnSpPr>
      <xdr:spPr>
        <a:xfrm>
          <a:off x="13703300" y="144333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49003</xdr:rowOff>
    </xdr:from>
    <xdr:ext cx="405111" cy="259045"/>
    <xdr:sp macro="" textlink="">
      <xdr:nvSpPr>
        <xdr:cNvPr id="437" name="n_1mainValue【消防施設】&#10;有形固定資産減価償却率"/>
        <xdr:cNvSpPr txBox="1"/>
      </xdr:nvSpPr>
      <xdr:spPr>
        <a:xfrm>
          <a:off x="152660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115950</xdr:rowOff>
    </xdr:from>
    <xdr:ext cx="405111" cy="259045"/>
    <xdr:sp macro="" textlink="">
      <xdr:nvSpPr>
        <xdr:cNvPr id="438" name="n_2mainValue【消防施設】&#10;有形固定資産減価償却率"/>
        <xdr:cNvSpPr txBox="1"/>
      </xdr:nvSpPr>
      <xdr:spPr>
        <a:xfrm>
          <a:off x="14389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439" name="n_3mainValue【消防施設】&#10;有形固定資産減価償却率"/>
        <xdr:cNvSpPr txBox="1"/>
      </xdr:nvSpPr>
      <xdr:spPr>
        <a:xfrm>
          <a:off x="13500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0" name="直線コネクタ 4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1" name="テキスト ボックス 4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2" name="直線コネクタ 4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3" name="テキスト ボックス 4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4" name="直線コネクタ 4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5" name="テキスト ボックス 4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6" name="直線コネクタ 4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7" name="テキスト ボックス 4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8" name="直線コネクタ 4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9" name="テキスト ボックス 4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1" name="テキスト ボックス 4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63" name="直線コネクタ 462"/>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64"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65" name="直線コネクタ 464"/>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66"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67" name="直線コネクタ 466"/>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468"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69" name="フローチャート: 判断 468"/>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70" name="フローチャート: 判断 46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71"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72" name="フローチャート: 判断 471"/>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473"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74" name="フローチャート: 判断 473"/>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75"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6" name="テキスト ボックス 4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481" name="楕円 480"/>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482" name="【消防施設】&#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76836</xdr:rowOff>
    </xdr:from>
    <xdr:to>
      <xdr:col>112</xdr:col>
      <xdr:colOff>38100</xdr:colOff>
      <xdr:row>86</xdr:row>
      <xdr:rowOff>6986</xdr:rowOff>
    </xdr:to>
    <xdr:sp macro="" textlink="">
      <xdr:nvSpPr>
        <xdr:cNvPr id="483" name="楕円 482"/>
        <xdr:cNvSpPr/>
      </xdr:nvSpPr>
      <xdr:spPr>
        <a:xfrm>
          <a:off x="21272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127636</xdr:rowOff>
    </xdr:to>
    <xdr:cxnSp macro="">
      <xdr:nvCxnSpPr>
        <xdr:cNvPr id="484" name="直線コネクタ 483"/>
        <xdr:cNvCxnSpPr/>
      </xdr:nvCxnSpPr>
      <xdr:spPr>
        <a:xfrm flipV="1">
          <a:off x="21323300" y="14611350"/>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485" name="楕円 484"/>
        <xdr:cNvSpPr/>
      </xdr:nvSpPr>
      <xdr:spPr>
        <a:xfrm>
          <a:off x="20383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127636</xdr:rowOff>
    </xdr:from>
    <xdr:to>
      <xdr:col>111</xdr:col>
      <xdr:colOff>177800</xdr:colOff>
      <xdr:row>85</xdr:row>
      <xdr:rowOff>129539</xdr:rowOff>
    </xdr:to>
    <xdr:cxnSp macro="">
      <xdr:nvCxnSpPr>
        <xdr:cNvPr id="486" name="直線コネクタ 485"/>
        <xdr:cNvCxnSpPr/>
      </xdr:nvCxnSpPr>
      <xdr:spPr>
        <a:xfrm flipV="1">
          <a:off x="20434300" y="147008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78739</xdr:rowOff>
    </xdr:from>
    <xdr:to>
      <xdr:col>102</xdr:col>
      <xdr:colOff>165100</xdr:colOff>
      <xdr:row>86</xdr:row>
      <xdr:rowOff>8889</xdr:rowOff>
    </xdr:to>
    <xdr:sp macro="" textlink="">
      <xdr:nvSpPr>
        <xdr:cNvPr id="487" name="楕円 486"/>
        <xdr:cNvSpPr/>
      </xdr:nvSpPr>
      <xdr:spPr>
        <a:xfrm>
          <a:off x="19494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129539</xdr:rowOff>
    </xdr:from>
    <xdr:to>
      <xdr:col>107</xdr:col>
      <xdr:colOff>50800</xdr:colOff>
      <xdr:row>85</xdr:row>
      <xdr:rowOff>129539</xdr:rowOff>
    </xdr:to>
    <xdr:cxnSp macro="">
      <xdr:nvCxnSpPr>
        <xdr:cNvPr id="488" name="直線コネクタ 487"/>
        <xdr:cNvCxnSpPr/>
      </xdr:nvCxnSpPr>
      <xdr:spPr>
        <a:xfrm>
          <a:off x="19545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169563</xdr:rowOff>
    </xdr:from>
    <xdr:ext cx="469744" cy="259045"/>
    <xdr:sp macro="" textlink="">
      <xdr:nvSpPr>
        <xdr:cNvPr id="489" name="n_1mainValue【消防施設】&#10;一人当たり面積"/>
        <xdr:cNvSpPr txBox="1"/>
      </xdr:nvSpPr>
      <xdr:spPr>
        <a:xfrm>
          <a:off x="210757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490" name="n_2mainValue【消防施設】&#10;一人当たり面積"/>
        <xdr:cNvSpPr txBox="1"/>
      </xdr:nvSpPr>
      <xdr:spPr>
        <a:xfrm>
          <a:off x="20199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xdr:rowOff>
    </xdr:from>
    <xdr:ext cx="469744" cy="259045"/>
    <xdr:sp macro="" textlink="">
      <xdr:nvSpPr>
        <xdr:cNvPr id="491" name="n_3mainValue【消防施設】&#10;一人当たり面積"/>
        <xdr:cNvSpPr txBox="1"/>
      </xdr:nvSpPr>
      <xdr:spPr>
        <a:xfrm>
          <a:off x="19310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02" name="直線コネクタ 5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03" name="テキスト ボックス 5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4" name="直線コネクタ 5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5" name="テキスト ボックス 5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6" name="直線コネクタ 5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7" name="テキスト ボックス 5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8" name="直線コネクタ 5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9" name="テキスト ボックス 5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0" name="直線コネクタ 5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1" name="テキスト ボックス 51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2" name="直線コネクタ 5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3" name="テキスト ボックス 5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15" name="直線コネクタ 51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1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17" name="直線コネクタ 51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1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19" name="直線コネクタ 51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20"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21" name="フローチャート: 判断 520"/>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22" name="フローチャート: 判断 521"/>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23"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24" name="フローチャート: 判断 523"/>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25"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26" name="フローチャート: 判断 525"/>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527"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73661</xdr:rowOff>
    </xdr:from>
    <xdr:to>
      <xdr:col>85</xdr:col>
      <xdr:colOff>177800</xdr:colOff>
      <xdr:row>103</xdr:row>
      <xdr:rowOff>3811</xdr:rowOff>
    </xdr:to>
    <xdr:sp macro="" textlink="">
      <xdr:nvSpPr>
        <xdr:cNvPr id="533" name="楕円 532"/>
        <xdr:cNvSpPr/>
      </xdr:nvSpPr>
      <xdr:spPr>
        <a:xfrm>
          <a:off x="16268700" y="175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96538</xdr:rowOff>
    </xdr:from>
    <xdr:ext cx="405111" cy="259045"/>
    <xdr:sp macro="" textlink="">
      <xdr:nvSpPr>
        <xdr:cNvPr id="534" name="【庁舎】&#10;有形固定資産減価償却率該当値テキスト"/>
        <xdr:cNvSpPr txBox="1"/>
      </xdr:nvSpPr>
      <xdr:spPr>
        <a:xfrm>
          <a:off x="16357600" y="1741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101600</xdr:rowOff>
    </xdr:from>
    <xdr:to>
      <xdr:col>81</xdr:col>
      <xdr:colOff>101600</xdr:colOff>
      <xdr:row>103</xdr:row>
      <xdr:rowOff>31750</xdr:rowOff>
    </xdr:to>
    <xdr:sp macro="" textlink="">
      <xdr:nvSpPr>
        <xdr:cNvPr id="535" name="楕円 534"/>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124461</xdr:rowOff>
    </xdr:from>
    <xdr:to>
      <xdr:col>85</xdr:col>
      <xdr:colOff>127000</xdr:colOff>
      <xdr:row>102</xdr:row>
      <xdr:rowOff>152400</xdr:rowOff>
    </xdr:to>
    <xdr:cxnSp macro="">
      <xdr:nvCxnSpPr>
        <xdr:cNvPr id="536" name="直線コネクタ 535"/>
        <xdr:cNvCxnSpPr/>
      </xdr:nvCxnSpPr>
      <xdr:spPr>
        <a:xfrm flipV="1">
          <a:off x="15481300" y="176123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127000</xdr:rowOff>
    </xdr:from>
    <xdr:to>
      <xdr:col>76</xdr:col>
      <xdr:colOff>165100</xdr:colOff>
      <xdr:row>103</xdr:row>
      <xdr:rowOff>57150</xdr:rowOff>
    </xdr:to>
    <xdr:sp macro="" textlink="">
      <xdr:nvSpPr>
        <xdr:cNvPr id="537" name="楕円 536"/>
        <xdr:cNvSpPr/>
      </xdr:nvSpPr>
      <xdr:spPr>
        <a:xfrm>
          <a:off x="14541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152400</xdr:rowOff>
    </xdr:from>
    <xdr:to>
      <xdr:col>81</xdr:col>
      <xdr:colOff>50800</xdr:colOff>
      <xdr:row>103</xdr:row>
      <xdr:rowOff>6350</xdr:rowOff>
    </xdr:to>
    <xdr:cxnSp macro="">
      <xdr:nvCxnSpPr>
        <xdr:cNvPr id="538" name="直線コネクタ 537"/>
        <xdr:cNvCxnSpPr/>
      </xdr:nvCxnSpPr>
      <xdr:spPr>
        <a:xfrm flipV="1">
          <a:off x="14592300" y="1764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539" name="楕円 538"/>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6350</xdr:rowOff>
    </xdr:from>
    <xdr:to>
      <xdr:col>76</xdr:col>
      <xdr:colOff>114300</xdr:colOff>
      <xdr:row>103</xdr:row>
      <xdr:rowOff>41911</xdr:rowOff>
    </xdr:to>
    <xdr:cxnSp macro="">
      <xdr:nvCxnSpPr>
        <xdr:cNvPr id="540" name="直線コネクタ 539"/>
        <xdr:cNvCxnSpPr/>
      </xdr:nvCxnSpPr>
      <xdr:spPr>
        <a:xfrm flipV="1">
          <a:off x="13703300" y="176657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48277</xdr:rowOff>
    </xdr:from>
    <xdr:ext cx="405111" cy="259045"/>
    <xdr:sp macro="" textlink="">
      <xdr:nvSpPr>
        <xdr:cNvPr id="541" name="n_1mainValue【庁舎】&#10;有形固定資産減価償却率"/>
        <xdr:cNvSpPr txBox="1"/>
      </xdr:nvSpPr>
      <xdr:spPr>
        <a:xfrm>
          <a:off x="15266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73677</xdr:rowOff>
    </xdr:from>
    <xdr:ext cx="405111" cy="259045"/>
    <xdr:sp macro="" textlink="">
      <xdr:nvSpPr>
        <xdr:cNvPr id="542" name="n_2mainValue【庁舎】&#10;有形固定資産減価償却率"/>
        <xdr:cNvSpPr txBox="1"/>
      </xdr:nvSpPr>
      <xdr:spPr>
        <a:xfrm>
          <a:off x="14389744" y="1739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543" name="n_3mainValue【庁舎】&#10;有形固定資産減価償却率"/>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4" name="直線コネクタ 55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5" name="テキスト ボックス 55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6" name="直線コネクタ 55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7" name="テキスト ボックス 55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8" name="直線コネクタ 55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9" name="テキスト ボックス 55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0" name="直線コネクタ 55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1" name="テキスト ボックス 56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2" name="直線コネクタ 56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3" name="テキスト ボックス 56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4" name="直線コネクタ 56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65" name="テキスト ボックス 56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6" name="直線コネクタ 5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7" name="テキスト ボックス 56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69" name="直線コネクタ 568"/>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70"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71" name="直線コネクタ 570"/>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72"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73" name="直線コネクタ 572"/>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74"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75" name="フローチャート: 判断 574"/>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76" name="フローチャート: 判断 575"/>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77"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78" name="フローチャート: 判断 577"/>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79"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80" name="フローチャート: 判断 579"/>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81"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2" name="テキスト ボックス 5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101817</xdr:rowOff>
    </xdr:from>
    <xdr:to>
      <xdr:col>116</xdr:col>
      <xdr:colOff>114300</xdr:colOff>
      <xdr:row>109</xdr:row>
      <xdr:rowOff>31967</xdr:rowOff>
    </xdr:to>
    <xdr:sp macro="" textlink="">
      <xdr:nvSpPr>
        <xdr:cNvPr id="587" name="楕円 586"/>
        <xdr:cNvSpPr/>
      </xdr:nvSpPr>
      <xdr:spPr>
        <a:xfrm>
          <a:off x="22110700" y="186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16744</xdr:rowOff>
    </xdr:from>
    <xdr:ext cx="469744" cy="259045"/>
    <xdr:sp macro="" textlink="">
      <xdr:nvSpPr>
        <xdr:cNvPr id="588" name="【庁舎】&#10;一人当たり面積該当値テキスト"/>
        <xdr:cNvSpPr txBox="1"/>
      </xdr:nvSpPr>
      <xdr:spPr>
        <a:xfrm>
          <a:off x="22199600" y="1853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102634</xdr:rowOff>
    </xdr:from>
    <xdr:to>
      <xdr:col>112</xdr:col>
      <xdr:colOff>38100</xdr:colOff>
      <xdr:row>109</xdr:row>
      <xdr:rowOff>32784</xdr:rowOff>
    </xdr:to>
    <xdr:sp macro="" textlink="">
      <xdr:nvSpPr>
        <xdr:cNvPr id="589" name="楕円 588"/>
        <xdr:cNvSpPr/>
      </xdr:nvSpPr>
      <xdr:spPr>
        <a:xfrm>
          <a:off x="21272500" y="186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152617</xdr:rowOff>
    </xdr:from>
    <xdr:to>
      <xdr:col>116</xdr:col>
      <xdr:colOff>63500</xdr:colOff>
      <xdr:row>108</xdr:row>
      <xdr:rowOff>153434</xdr:rowOff>
    </xdr:to>
    <xdr:cxnSp macro="">
      <xdr:nvCxnSpPr>
        <xdr:cNvPr id="590" name="直線コネクタ 589"/>
        <xdr:cNvCxnSpPr/>
      </xdr:nvCxnSpPr>
      <xdr:spPr>
        <a:xfrm flipV="1">
          <a:off x="21323300" y="18669217"/>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102961</xdr:rowOff>
    </xdr:from>
    <xdr:to>
      <xdr:col>107</xdr:col>
      <xdr:colOff>101600</xdr:colOff>
      <xdr:row>109</xdr:row>
      <xdr:rowOff>33111</xdr:rowOff>
    </xdr:to>
    <xdr:sp macro="" textlink="">
      <xdr:nvSpPr>
        <xdr:cNvPr id="591" name="楕円 590"/>
        <xdr:cNvSpPr/>
      </xdr:nvSpPr>
      <xdr:spPr>
        <a:xfrm>
          <a:off x="20383500" y="186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153434</xdr:rowOff>
    </xdr:from>
    <xdr:to>
      <xdr:col>111</xdr:col>
      <xdr:colOff>177800</xdr:colOff>
      <xdr:row>108</xdr:row>
      <xdr:rowOff>153761</xdr:rowOff>
    </xdr:to>
    <xdr:cxnSp macro="">
      <xdr:nvCxnSpPr>
        <xdr:cNvPr id="592" name="直線コネクタ 591"/>
        <xdr:cNvCxnSpPr/>
      </xdr:nvCxnSpPr>
      <xdr:spPr>
        <a:xfrm flipV="1">
          <a:off x="20434300" y="1867003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103124</xdr:rowOff>
    </xdr:from>
    <xdr:to>
      <xdr:col>102</xdr:col>
      <xdr:colOff>165100</xdr:colOff>
      <xdr:row>109</xdr:row>
      <xdr:rowOff>33274</xdr:rowOff>
    </xdr:to>
    <xdr:sp macro="" textlink="">
      <xdr:nvSpPr>
        <xdr:cNvPr id="593" name="楕円 592"/>
        <xdr:cNvSpPr/>
      </xdr:nvSpPr>
      <xdr:spPr>
        <a:xfrm>
          <a:off x="19494500" y="18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153761</xdr:rowOff>
    </xdr:from>
    <xdr:to>
      <xdr:col>107</xdr:col>
      <xdr:colOff>50800</xdr:colOff>
      <xdr:row>108</xdr:row>
      <xdr:rowOff>153924</xdr:rowOff>
    </xdr:to>
    <xdr:cxnSp macro="">
      <xdr:nvCxnSpPr>
        <xdr:cNvPr id="594" name="直線コネクタ 593"/>
        <xdr:cNvCxnSpPr/>
      </xdr:nvCxnSpPr>
      <xdr:spPr>
        <a:xfrm flipV="1">
          <a:off x="19545300" y="1867036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23911</xdr:rowOff>
    </xdr:from>
    <xdr:ext cx="469744" cy="259045"/>
    <xdr:sp macro="" textlink="">
      <xdr:nvSpPr>
        <xdr:cNvPr id="595" name="n_1mainValue【庁舎】&#10;一人当たり面積"/>
        <xdr:cNvSpPr txBox="1"/>
      </xdr:nvSpPr>
      <xdr:spPr>
        <a:xfrm>
          <a:off x="21075727" y="1871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24238</xdr:rowOff>
    </xdr:from>
    <xdr:ext cx="469744" cy="259045"/>
    <xdr:sp macro="" textlink="">
      <xdr:nvSpPr>
        <xdr:cNvPr id="596" name="n_2mainValue【庁舎】&#10;一人当たり面積"/>
        <xdr:cNvSpPr txBox="1"/>
      </xdr:nvSpPr>
      <xdr:spPr>
        <a:xfrm>
          <a:off x="20199427" y="1871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24401</xdr:rowOff>
    </xdr:from>
    <xdr:ext cx="469744" cy="259045"/>
    <xdr:sp macro="" textlink="">
      <xdr:nvSpPr>
        <xdr:cNvPr id="597" name="n_3mainValue【庁舎】&#10;一人当たり面積"/>
        <xdr:cNvSpPr txBox="1"/>
      </xdr:nvSpPr>
      <xdr:spPr>
        <a:xfrm>
          <a:off x="19310427" y="187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福祉施設および保健センター、庁舎については、有形固定資産減価償却率が類似団体平均を上回っている。</a:t>
          </a:r>
          <a:r>
            <a:rPr lang="ja-JP" altLang="en-US" sz="1100" b="0" i="0" baseline="0">
              <a:solidFill>
                <a:schemeClr val="dk1"/>
              </a:solidFill>
              <a:effectLst/>
              <a:latin typeface="+mn-lt"/>
              <a:ea typeface="+mn-ea"/>
              <a:cs typeface="+mn-cs"/>
            </a:rPr>
            <a:t>なか</a:t>
          </a:r>
          <a:r>
            <a:rPr lang="ja-JP" altLang="ja-JP" sz="1100" b="0" i="0" baseline="0">
              <a:solidFill>
                <a:schemeClr val="dk1"/>
              </a:solidFill>
              <a:effectLst/>
              <a:latin typeface="+mn-lt"/>
              <a:ea typeface="+mn-ea"/>
              <a:cs typeface="+mn-cs"/>
            </a:rPr>
            <a:t>でも庁舎については、昭和４５</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竣工であり築約５０年が経過している。耐震化への対応も必要であることから、現在新庁舎建築に向けた建設委員会を立ち上げ、令和３年度着工に向け協議している。</a:t>
          </a:r>
          <a:endParaRPr lang="ja-JP" altLang="ja-JP" sz="1400">
            <a:effectLst/>
          </a:endParaRPr>
        </a:p>
        <a:p>
          <a:r>
            <a:rPr lang="ja-JP" altLang="ja-JP" sz="1100" b="0" i="0" baseline="0">
              <a:solidFill>
                <a:schemeClr val="dk1"/>
              </a:solidFill>
              <a:effectLst/>
              <a:latin typeface="+mn-lt"/>
              <a:ea typeface="+mn-ea"/>
              <a:cs typeface="+mn-cs"/>
            </a:rPr>
            <a:t>福祉施設については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総合福祉センターを平成７年度に建設し、</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年あまりが経過している。日帰り温泉施設としても活用しているが、施設維持の経費が多額であることから、今後は施設全体の活用の見直しを含め検討が必要となる。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村内関屋工業団地への企業進出による税収増により、財政力指数は上昇し、</a:t>
          </a:r>
          <a:r>
            <a:rPr lang="en-US" altLang="ja-JP" sz="1100" b="0" i="0" baseline="0">
              <a:solidFill>
                <a:schemeClr val="dk1"/>
              </a:solidFill>
              <a:effectLst/>
              <a:latin typeface="+mn-lt"/>
              <a:ea typeface="+mn-ea"/>
              <a:cs typeface="+mn-cs"/>
            </a:rPr>
            <a:t>H22</a:t>
          </a:r>
          <a:r>
            <a:rPr lang="ja-JP" altLang="ja-JP" sz="1100" b="0" i="0" baseline="0">
              <a:solidFill>
                <a:schemeClr val="dk1"/>
              </a:solidFill>
              <a:effectLst/>
              <a:latin typeface="+mn-lt"/>
              <a:ea typeface="+mn-ea"/>
              <a:cs typeface="+mn-cs"/>
            </a:rPr>
            <a:t>年度以降は、</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代を推移し、</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0.44</a:t>
          </a:r>
          <a:r>
            <a:rPr lang="ja-JP" altLang="ja-JP" sz="1100" b="0" i="0" baseline="0">
              <a:solidFill>
                <a:schemeClr val="dk1"/>
              </a:solidFill>
              <a:effectLst/>
              <a:latin typeface="+mn-lt"/>
              <a:ea typeface="+mn-ea"/>
              <a:cs typeface="+mn-cs"/>
            </a:rPr>
            <a:t>と前年度より上昇した。</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農業所得の減収により個人住民税が減少したが、太陽光発電施設の増設により固定資産税が前年度比＋</a:t>
          </a:r>
          <a:r>
            <a:rPr lang="en-US" altLang="ja-JP" sz="1100" b="0" i="0" baseline="0">
              <a:solidFill>
                <a:schemeClr val="dk1"/>
              </a:solidFill>
              <a:effectLst/>
              <a:latin typeface="+mn-lt"/>
              <a:ea typeface="+mn-ea"/>
              <a:cs typeface="+mn-cs"/>
            </a:rPr>
            <a:t>161,764</a:t>
          </a:r>
          <a:r>
            <a:rPr lang="ja-JP" altLang="en-US" sz="1100" b="0" i="0" baseline="0">
              <a:solidFill>
                <a:schemeClr val="dk1"/>
              </a:solidFill>
              <a:effectLst/>
              <a:latin typeface="+mn-lt"/>
              <a:ea typeface="+mn-ea"/>
              <a:cs typeface="+mn-cs"/>
            </a:rPr>
            <a:t>千円となり、</a:t>
          </a:r>
          <a:r>
            <a:rPr lang="ja-JP" altLang="ja-JP" sz="1100" b="0" i="0" baseline="0">
              <a:solidFill>
                <a:schemeClr val="dk1"/>
              </a:solidFill>
              <a:effectLst/>
              <a:latin typeface="+mn-lt"/>
              <a:ea typeface="+mn-ea"/>
              <a:cs typeface="+mn-cs"/>
            </a:rPr>
            <a:t>経常一般財源</a:t>
          </a:r>
          <a:r>
            <a:rPr lang="ja-JP" altLang="en-US" sz="1100" b="0" i="0" baseline="0">
              <a:solidFill>
                <a:schemeClr val="dk1"/>
              </a:solidFill>
              <a:effectLst/>
              <a:latin typeface="+mn-lt"/>
              <a:ea typeface="+mn-ea"/>
              <a:cs typeface="+mn-cs"/>
            </a:rPr>
            <a:t>が増となった。自主</a:t>
          </a:r>
          <a:r>
            <a:rPr lang="ja-JP" altLang="ja-JP" sz="1100" b="0" i="0" baseline="0">
              <a:solidFill>
                <a:schemeClr val="dk1"/>
              </a:solidFill>
              <a:effectLst/>
              <a:latin typeface="+mn-lt"/>
              <a:ea typeface="+mn-ea"/>
              <a:cs typeface="+mn-cs"/>
            </a:rPr>
            <a:t>財源が乏しい本村としては、景気に左右される法人住民税のみ税収増を頼るのではなく、基幹産業で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農業と豊かな自然を活かした観光にも力を入れ、農商工のバランスの良い発展を目指し、税収増を今後も図って</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0" name="直線コネクタ 69"/>
        <xdr:cNvCxnSpPr/>
      </xdr:nvCxnSpPr>
      <xdr:spPr>
        <a:xfrm flipV="1">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3" name="直線コネクタ 72"/>
        <xdr:cNvCxnSpPr/>
      </xdr:nvCxnSpPr>
      <xdr:spPr>
        <a:xfrm flipV="1">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6" name="直線コネクタ 75"/>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110672</xdr:rowOff>
    </xdr:to>
    <xdr:cxnSp macro="">
      <xdr:nvCxnSpPr>
        <xdr:cNvPr id="79" name="直線コネクタ 78"/>
        <xdr:cNvCxnSpPr/>
      </xdr:nvCxnSpPr>
      <xdr:spPr>
        <a:xfrm>
          <a:off x="1447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2" name="テキスト ボックス 91"/>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4" name="テキスト ボックス 93"/>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6" name="テキスト ボックス 95"/>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8" name="テキスト ボックス 97"/>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経常収支比率は、</a:t>
          </a:r>
          <a:r>
            <a:rPr lang="en-US" altLang="ja-JP" sz="1100" b="0" i="0" baseline="0">
              <a:solidFill>
                <a:schemeClr val="dk1"/>
              </a:solidFill>
              <a:effectLst/>
              <a:latin typeface="+mn-lt"/>
              <a:ea typeface="+mn-ea"/>
              <a:cs typeface="+mn-cs"/>
            </a:rPr>
            <a:t>88.6</a:t>
          </a:r>
          <a:r>
            <a:rPr lang="ja-JP" altLang="ja-JP"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ポイント上昇した。</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年度は、分母の経常一般財源</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、普通交付税</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121,161</a:t>
          </a:r>
          <a:r>
            <a:rPr lang="ja-JP" altLang="ja-JP" sz="1100" b="0" i="0" baseline="0">
              <a:solidFill>
                <a:schemeClr val="dk1"/>
              </a:solidFill>
              <a:effectLst/>
              <a:latin typeface="+mn-lt"/>
              <a:ea typeface="+mn-ea"/>
              <a:cs typeface="+mn-cs"/>
            </a:rPr>
            <a:t>千円、さらに地方税△</a:t>
          </a:r>
          <a:r>
            <a:rPr lang="en-US" altLang="ja-JP" sz="1100" b="0" i="0" baseline="0">
              <a:solidFill>
                <a:schemeClr val="dk1"/>
              </a:solidFill>
              <a:effectLst/>
              <a:latin typeface="+mn-lt"/>
              <a:ea typeface="+mn-ea"/>
              <a:cs typeface="+mn-cs"/>
            </a:rPr>
            <a:t>128,680</a:t>
          </a:r>
          <a:r>
            <a:rPr lang="ja-JP" altLang="ja-JP" sz="1100" b="0" i="0" baseline="0">
              <a:solidFill>
                <a:schemeClr val="dk1"/>
              </a:solidFill>
              <a:effectLst/>
              <a:latin typeface="+mn-lt"/>
              <a:ea typeface="+mn-ea"/>
              <a:cs typeface="+mn-cs"/>
            </a:rPr>
            <a:t>千円となり、数値上昇の一因となった。今後義務的経費となる公債費は、数年間はほぼ横ばいとなる見込みであり、さらに高齢化の進行により扶助費の増が見込まれ、財政の硬直化が懸念されるところ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167386</xdr:rowOff>
    </xdr:to>
    <xdr:cxnSp macro="">
      <xdr:nvCxnSpPr>
        <xdr:cNvPr id="131" name="直線コネクタ 130"/>
        <xdr:cNvCxnSpPr/>
      </xdr:nvCxnSpPr>
      <xdr:spPr>
        <a:xfrm>
          <a:off x="4114800" y="1090599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104648</xdr:rowOff>
    </xdr:to>
    <xdr:cxnSp macro="">
      <xdr:nvCxnSpPr>
        <xdr:cNvPr id="134" name="直線コネクタ 133"/>
        <xdr:cNvCxnSpPr/>
      </xdr:nvCxnSpPr>
      <xdr:spPr>
        <a:xfrm>
          <a:off x="3225800" y="108577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63</xdr:row>
      <xdr:rowOff>56388</xdr:rowOff>
    </xdr:to>
    <xdr:cxnSp macro="">
      <xdr:nvCxnSpPr>
        <xdr:cNvPr id="137" name="直線コネクタ 136"/>
        <xdr:cNvCxnSpPr/>
      </xdr:nvCxnSpPr>
      <xdr:spPr>
        <a:xfrm>
          <a:off x="2336800" y="1064056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63</xdr:row>
      <xdr:rowOff>22606</xdr:rowOff>
    </xdr:to>
    <xdr:cxnSp macro="">
      <xdr:nvCxnSpPr>
        <xdr:cNvPr id="140" name="直線コネクタ 139"/>
        <xdr:cNvCxnSpPr/>
      </xdr:nvCxnSpPr>
      <xdr:spPr>
        <a:xfrm flipV="1">
          <a:off x="1447800" y="1064056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1"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2" name="楕円 151"/>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3" name="テキスト ボックス 152"/>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4" name="楕円 153"/>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55" name="テキスト ボックス 154"/>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6" name="楕円 155"/>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7" name="テキスト ボックス 156"/>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59" name="テキスト ボックス 158"/>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人件費は、前年より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％となった。Ｈ</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年度は、定年退職</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名、</a:t>
          </a:r>
          <a:r>
            <a:rPr lang="ja-JP" altLang="en-US" sz="1100" b="0" i="0" baseline="0">
              <a:solidFill>
                <a:schemeClr val="dk1"/>
              </a:solidFill>
              <a:effectLst/>
              <a:latin typeface="+mn-lt"/>
              <a:ea typeface="+mn-ea"/>
              <a:cs typeface="+mn-cs"/>
            </a:rPr>
            <a:t>勧奨</a:t>
          </a:r>
          <a:r>
            <a:rPr lang="ja-JP" altLang="ja-JP" sz="1100" b="0" i="0" baseline="0">
              <a:solidFill>
                <a:schemeClr val="dk1"/>
              </a:solidFill>
              <a:effectLst/>
              <a:latin typeface="+mn-lt"/>
              <a:ea typeface="+mn-ea"/>
              <a:cs typeface="+mn-cs"/>
            </a:rPr>
            <a:t>退職</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名</a:t>
          </a:r>
          <a:r>
            <a:rPr lang="ja-JP" altLang="en-US" sz="1100" b="0" i="0" baseline="0">
              <a:solidFill>
                <a:schemeClr val="dk1"/>
              </a:solidFill>
              <a:effectLst/>
              <a:latin typeface="+mn-lt"/>
              <a:ea typeface="+mn-ea"/>
              <a:cs typeface="+mn-cs"/>
            </a:rPr>
            <a:t>、死亡退職</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名</a:t>
          </a:r>
          <a:r>
            <a:rPr lang="ja-JP" altLang="en-US" sz="1100" b="0" i="0" baseline="0">
              <a:solidFill>
                <a:schemeClr val="dk1"/>
              </a:solidFill>
              <a:effectLst/>
              <a:latin typeface="+mn-lt"/>
              <a:ea typeface="+mn-ea"/>
              <a:cs typeface="+mn-cs"/>
            </a:rPr>
            <a:t>となり退職負担金の支出増から</a:t>
          </a:r>
          <a:r>
            <a:rPr lang="ja-JP" altLang="ja-JP" sz="1100" b="0" i="0" baseline="0">
              <a:solidFill>
                <a:schemeClr val="dk1"/>
              </a:solidFill>
              <a:effectLst/>
              <a:latin typeface="+mn-lt"/>
              <a:ea typeface="+mn-ea"/>
              <a:cs typeface="+mn-cs"/>
            </a:rPr>
            <a:t>、総額で</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増額となった。物件費は、前年度比で</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となっており、これは</a:t>
          </a:r>
          <a:r>
            <a:rPr lang="ja-JP" altLang="en-US" sz="1100" b="0" i="0" baseline="0">
              <a:solidFill>
                <a:schemeClr val="dk1"/>
              </a:solidFill>
              <a:effectLst/>
              <a:latin typeface="+mn-lt"/>
              <a:ea typeface="+mn-ea"/>
              <a:cs typeface="+mn-cs"/>
            </a:rPr>
            <a:t>廃棄物処理のための需用費の増などが影響</a:t>
          </a:r>
          <a:r>
            <a:rPr lang="ja-JP" altLang="ja-JP" sz="1100" b="0" i="0" baseline="0">
              <a:solidFill>
                <a:schemeClr val="dk1"/>
              </a:solidFill>
              <a:effectLst/>
              <a:latin typeface="+mn-lt"/>
              <a:ea typeface="+mn-ea"/>
              <a:cs typeface="+mn-cs"/>
            </a:rPr>
            <a:t>したことが要因である。</a:t>
          </a:r>
          <a:endParaRPr lang="ja-JP" altLang="ja-JP" sz="1400">
            <a:effectLst/>
          </a:endParaRPr>
        </a:p>
        <a:p>
          <a:r>
            <a:rPr lang="ja-JP" altLang="ja-JP" sz="1100" b="0" i="0" baseline="0">
              <a:solidFill>
                <a:schemeClr val="dk1"/>
              </a:solidFill>
              <a:effectLst/>
              <a:latin typeface="+mn-lt"/>
              <a:ea typeface="+mn-ea"/>
              <a:cs typeface="+mn-cs"/>
            </a:rPr>
            <a:t>　今後も、義務的経費の支出を抑えつつも、現在の多様化する行政ニーズに対応できるよう、適正な人員管理を図りながら、より効率的な行政運営に努める。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96165</xdr:rowOff>
    </xdr:from>
    <xdr:to>
      <xdr:col>23</xdr:col>
      <xdr:colOff>133350</xdr:colOff>
      <xdr:row>82</xdr:row>
      <xdr:rowOff>111398</xdr:rowOff>
    </xdr:to>
    <xdr:cxnSp macro="">
      <xdr:nvCxnSpPr>
        <xdr:cNvPr id="194" name="直線コネクタ 193"/>
        <xdr:cNvCxnSpPr/>
      </xdr:nvCxnSpPr>
      <xdr:spPr>
        <a:xfrm>
          <a:off x="4114800" y="14155065"/>
          <a:ext cx="838200" cy="1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96165</xdr:rowOff>
    </xdr:from>
    <xdr:to>
      <xdr:col>19</xdr:col>
      <xdr:colOff>133350</xdr:colOff>
      <xdr:row>82</xdr:row>
      <xdr:rowOff>126050</xdr:rowOff>
    </xdr:to>
    <xdr:cxnSp macro="">
      <xdr:nvCxnSpPr>
        <xdr:cNvPr id="197" name="直線コネクタ 196"/>
        <xdr:cNvCxnSpPr/>
      </xdr:nvCxnSpPr>
      <xdr:spPr>
        <a:xfrm flipV="1">
          <a:off x="3225800" y="14155065"/>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74906</xdr:rowOff>
    </xdr:from>
    <xdr:to>
      <xdr:col>15</xdr:col>
      <xdr:colOff>82550</xdr:colOff>
      <xdr:row>82</xdr:row>
      <xdr:rowOff>126050</xdr:rowOff>
    </xdr:to>
    <xdr:cxnSp macro="">
      <xdr:nvCxnSpPr>
        <xdr:cNvPr id="200" name="直線コネクタ 199"/>
        <xdr:cNvCxnSpPr/>
      </xdr:nvCxnSpPr>
      <xdr:spPr>
        <a:xfrm>
          <a:off x="2336800" y="14133806"/>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68190</xdr:rowOff>
    </xdr:from>
    <xdr:to>
      <xdr:col>11</xdr:col>
      <xdr:colOff>31750</xdr:colOff>
      <xdr:row>82</xdr:row>
      <xdr:rowOff>74906</xdr:rowOff>
    </xdr:to>
    <xdr:cxnSp macro="">
      <xdr:nvCxnSpPr>
        <xdr:cNvPr id="203" name="直線コネクタ 202"/>
        <xdr:cNvCxnSpPr/>
      </xdr:nvCxnSpPr>
      <xdr:spPr>
        <a:xfrm>
          <a:off x="1447800" y="14127090"/>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60598</xdr:rowOff>
    </xdr:from>
    <xdr:to>
      <xdr:col>23</xdr:col>
      <xdr:colOff>184150</xdr:colOff>
      <xdr:row>82</xdr:row>
      <xdr:rowOff>162198</xdr:rowOff>
    </xdr:to>
    <xdr:sp macro="" textlink="">
      <xdr:nvSpPr>
        <xdr:cNvPr id="213" name="楕円 212"/>
        <xdr:cNvSpPr/>
      </xdr:nvSpPr>
      <xdr:spPr>
        <a:xfrm>
          <a:off x="4902200" y="141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77125</xdr:rowOff>
    </xdr:from>
    <xdr:ext cx="762000" cy="259045"/>
    <xdr:sp macro="" textlink="">
      <xdr:nvSpPr>
        <xdr:cNvPr id="214" name="人件費・物件費等の状況該当値テキスト"/>
        <xdr:cNvSpPr txBox="1"/>
      </xdr:nvSpPr>
      <xdr:spPr>
        <a:xfrm>
          <a:off x="5041900" y="1396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45365</xdr:rowOff>
    </xdr:from>
    <xdr:to>
      <xdr:col>19</xdr:col>
      <xdr:colOff>184150</xdr:colOff>
      <xdr:row>82</xdr:row>
      <xdr:rowOff>146965</xdr:rowOff>
    </xdr:to>
    <xdr:sp macro="" textlink="">
      <xdr:nvSpPr>
        <xdr:cNvPr id="215" name="楕円 214"/>
        <xdr:cNvSpPr/>
      </xdr:nvSpPr>
      <xdr:spPr>
        <a:xfrm>
          <a:off x="4064000" y="141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157142</xdr:rowOff>
    </xdr:from>
    <xdr:ext cx="736600" cy="259045"/>
    <xdr:sp macro="" textlink="">
      <xdr:nvSpPr>
        <xdr:cNvPr id="216" name="テキスト ボックス 215"/>
        <xdr:cNvSpPr txBox="1"/>
      </xdr:nvSpPr>
      <xdr:spPr>
        <a:xfrm>
          <a:off x="3733800" y="13873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75250</xdr:rowOff>
    </xdr:from>
    <xdr:to>
      <xdr:col>15</xdr:col>
      <xdr:colOff>133350</xdr:colOff>
      <xdr:row>83</xdr:row>
      <xdr:rowOff>5400</xdr:rowOff>
    </xdr:to>
    <xdr:sp macro="" textlink="">
      <xdr:nvSpPr>
        <xdr:cNvPr id="217" name="楕円 216"/>
        <xdr:cNvSpPr/>
      </xdr:nvSpPr>
      <xdr:spPr>
        <a:xfrm>
          <a:off x="3175000" y="141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15577</xdr:rowOff>
    </xdr:from>
    <xdr:ext cx="762000" cy="259045"/>
    <xdr:sp macro="" textlink="">
      <xdr:nvSpPr>
        <xdr:cNvPr id="218" name="テキスト ボックス 217"/>
        <xdr:cNvSpPr txBox="1"/>
      </xdr:nvSpPr>
      <xdr:spPr>
        <a:xfrm>
          <a:off x="2844800" y="139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24106</xdr:rowOff>
    </xdr:from>
    <xdr:to>
      <xdr:col>11</xdr:col>
      <xdr:colOff>82550</xdr:colOff>
      <xdr:row>82</xdr:row>
      <xdr:rowOff>125706</xdr:rowOff>
    </xdr:to>
    <xdr:sp macro="" textlink="">
      <xdr:nvSpPr>
        <xdr:cNvPr id="219" name="楕円 218"/>
        <xdr:cNvSpPr/>
      </xdr:nvSpPr>
      <xdr:spPr>
        <a:xfrm>
          <a:off x="2286000" y="140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135883</xdr:rowOff>
    </xdr:from>
    <xdr:ext cx="762000" cy="259045"/>
    <xdr:sp macro="" textlink="">
      <xdr:nvSpPr>
        <xdr:cNvPr id="220" name="テキスト ボックス 219"/>
        <xdr:cNvSpPr txBox="1"/>
      </xdr:nvSpPr>
      <xdr:spPr>
        <a:xfrm>
          <a:off x="1955800" y="1385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17390</xdr:rowOff>
    </xdr:from>
    <xdr:to>
      <xdr:col>7</xdr:col>
      <xdr:colOff>31750</xdr:colOff>
      <xdr:row>82</xdr:row>
      <xdr:rowOff>118990</xdr:rowOff>
    </xdr:to>
    <xdr:sp macro="" textlink="">
      <xdr:nvSpPr>
        <xdr:cNvPr id="221" name="楕円 220"/>
        <xdr:cNvSpPr/>
      </xdr:nvSpPr>
      <xdr:spPr>
        <a:xfrm>
          <a:off x="1397000" y="140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129167</xdr:rowOff>
    </xdr:from>
    <xdr:ext cx="762000" cy="259045"/>
    <xdr:sp macro="" textlink="">
      <xdr:nvSpPr>
        <xdr:cNvPr id="222" name="テキスト ボックス 221"/>
        <xdr:cNvSpPr txBox="1"/>
      </xdr:nvSpPr>
      <xdr:spPr>
        <a:xfrm>
          <a:off x="1066800" y="1384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ポイント平均を上回っている。</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年度から数値が</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したが、これは、</a:t>
          </a:r>
          <a:r>
            <a:rPr lang="ja-JP" altLang="en-US" sz="1100" b="0" i="0" baseline="0">
              <a:solidFill>
                <a:schemeClr val="dk1"/>
              </a:solidFill>
              <a:effectLst/>
              <a:latin typeface="+mn-lt"/>
              <a:ea typeface="+mn-ea"/>
              <a:cs typeface="+mn-cs"/>
            </a:rPr>
            <a:t>職員の経験年数による階層</a:t>
          </a:r>
          <a:r>
            <a:rPr lang="ja-JP" altLang="ja-JP" sz="1100" b="0" i="0" baseline="0">
              <a:solidFill>
                <a:schemeClr val="dk1"/>
              </a:solidFill>
              <a:effectLst/>
              <a:latin typeface="+mn-lt"/>
              <a:ea typeface="+mn-ea"/>
              <a:cs typeface="+mn-cs"/>
            </a:rPr>
            <a:t>の変動によることが</a:t>
          </a:r>
          <a:r>
            <a:rPr lang="ja-JP" altLang="en-US" sz="1100" b="0" i="0" baseline="0">
              <a:solidFill>
                <a:schemeClr val="dk1"/>
              </a:solidFill>
              <a:effectLst/>
              <a:latin typeface="+mn-lt"/>
              <a:ea typeface="+mn-ea"/>
              <a:cs typeface="+mn-cs"/>
            </a:rPr>
            <a:t>おもな</a:t>
          </a:r>
          <a:r>
            <a:rPr lang="ja-JP" altLang="ja-JP" sz="1100" b="0" i="0" baseline="0">
              <a:solidFill>
                <a:schemeClr val="dk1"/>
              </a:solidFill>
              <a:effectLst/>
              <a:latin typeface="+mn-lt"/>
              <a:ea typeface="+mn-ea"/>
              <a:cs typeface="+mn-cs"/>
            </a:rPr>
            <a:t>要因</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。今後も給与の適正化に努め、類似団体平均となるよう縮減努力を行う。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86</xdr:row>
      <xdr:rowOff>21166</xdr:rowOff>
    </xdr:to>
    <xdr:cxnSp macro="">
      <xdr:nvCxnSpPr>
        <xdr:cNvPr id="256" name="直線コネクタ 255"/>
        <xdr:cNvCxnSpPr/>
      </xdr:nvCxnSpPr>
      <xdr:spPr>
        <a:xfrm>
          <a:off x="16179800" y="1462913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77470</xdr:rowOff>
    </xdr:to>
    <xdr:cxnSp macro="">
      <xdr:nvCxnSpPr>
        <xdr:cNvPr id="259" name="直線コネクタ 258"/>
        <xdr:cNvCxnSpPr/>
      </xdr:nvCxnSpPr>
      <xdr:spPr>
        <a:xfrm flipV="1">
          <a:off x="15290800" y="146291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157904</xdr:rowOff>
    </xdr:to>
    <xdr:cxnSp macro="">
      <xdr:nvCxnSpPr>
        <xdr:cNvPr id="262" name="直線コネクタ 261"/>
        <xdr:cNvCxnSpPr/>
      </xdr:nvCxnSpPr>
      <xdr:spPr>
        <a:xfrm flipV="1">
          <a:off x="14401800" y="1482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157904</xdr:rowOff>
    </xdr:to>
    <xdr:cxnSp macro="">
      <xdr:nvCxnSpPr>
        <xdr:cNvPr id="265" name="直線コネクタ 264"/>
        <xdr:cNvCxnSpPr/>
      </xdr:nvCxnSpPr>
      <xdr:spPr>
        <a:xfrm>
          <a:off x="13512800" y="1482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5" name="楕円 274"/>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6"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7" name="楕円 276"/>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8" name="テキスト ボックス 277"/>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9" name="楕円 278"/>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0" name="テキスト ボックス 279"/>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107104</xdr:rowOff>
    </xdr:from>
    <xdr:to>
      <xdr:col>68</xdr:col>
      <xdr:colOff>203200</xdr:colOff>
      <xdr:row>87</xdr:row>
      <xdr:rowOff>37254</xdr:rowOff>
    </xdr:to>
    <xdr:sp macro="" textlink="">
      <xdr:nvSpPr>
        <xdr:cNvPr id="281" name="楕円 280"/>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82" name="テキスト ボックス 281"/>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3" name="楕円 282"/>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4" name="テキスト ボックス 283"/>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年来の新規採用職員数の抑制により、職員数は大幅に減少している。Ｈ</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に策定した第４次行政改革大綱（集中改革プラン）では、適正な職員数を確保することとし、職員数の増を図る計画とした。今後は当該計画による適正な定員管理を図っていく。</a:t>
          </a:r>
          <a:endParaRPr lang="ja-JP" altLang="ja-JP" sz="1400">
            <a:effectLst/>
          </a:endParaRPr>
        </a:p>
        <a:p>
          <a:pPr rtl="0"/>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の職員数は前年度の数値を引用している。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69524</xdr:rowOff>
    </xdr:from>
    <xdr:to>
      <xdr:col>81</xdr:col>
      <xdr:colOff>44450</xdr:colOff>
      <xdr:row>60</xdr:row>
      <xdr:rowOff>79176</xdr:rowOff>
    </xdr:to>
    <xdr:cxnSp macro="">
      <xdr:nvCxnSpPr>
        <xdr:cNvPr id="321" name="直線コネクタ 320"/>
        <xdr:cNvCxnSpPr/>
      </xdr:nvCxnSpPr>
      <xdr:spPr>
        <a:xfrm>
          <a:off x="16179800" y="103565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44014</xdr:rowOff>
    </xdr:from>
    <xdr:to>
      <xdr:col>77</xdr:col>
      <xdr:colOff>44450</xdr:colOff>
      <xdr:row>60</xdr:row>
      <xdr:rowOff>69524</xdr:rowOff>
    </xdr:to>
    <xdr:cxnSp macro="">
      <xdr:nvCxnSpPr>
        <xdr:cNvPr id="324" name="直線コネクタ 323"/>
        <xdr:cNvCxnSpPr/>
      </xdr:nvCxnSpPr>
      <xdr:spPr>
        <a:xfrm>
          <a:off x="15290800" y="10331014"/>
          <a:ext cx="889000" cy="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12990</xdr:rowOff>
    </xdr:from>
    <xdr:to>
      <xdr:col>72</xdr:col>
      <xdr:colOff>203200</xdr:colOff>
      <xdr:row>60</xdr:row>
      <xdr:rowOff>44014</xdr:rowOff>
    </xdr:to>
    <xdr:cxnSp macro="">
      <xdr:nvCxnSpPr>
        <xdr:cNvPr id="327" name="直線コネクタ 326"/>
        <xdr:cNvCxnSpPr/>
      </xdr:nvCxnSpPr>
      <xdr:spPr>
        <a:xfrm>
          <a:off x="14401800" y="1029999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4028</xdr:rowOff>
    </xdr:from>
    <xdr:to>
      <xdr:col>68</xdr:col>
      <xdr:colOff>152400</xdr:colOff>
      <xdr:row>60</xdr:row>
      <xdr:rowOff>12990</xdr:rowOff>
    </xdr:to>
    <xdr:cxnSp macro="">
      <xdr:nvCxnSpPr>
        <xdr:cNvPr id="330" name="直線コネクタ 329"/>
        <xdr:cNvCxnSpPr/>
      </xdr:nvCxnSpPr>
      <xdr:spPr>
        <a:xfrm>
          <a:off x="13512800" y="10291028"/>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28376</xdr:rowOff>
    </xdr:from>
    <xdr:to>
      <xdr:col>81</xdr:col>
      <xdr:colOff>95250</xdr:colOff>
      <xdr:row>60</xdr:row>
      <xdr:rowOff>129976</xdr:rowOff>
    </xdr:to>
    <xdr:sp macro="" textlink="">
      <xdr:nvSpPr>
        <xdr:cNvPr id="340" name="楕円 339"/>
        <xdr:cNvSpPr/>
      </xdr:nvSpPr>
      <xdr:spPr>
        <a:xfrm>
          <a:off x="16967200" y="10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44903</xdr:rowOff>
    </xdr:from>
    <xdr:ext cx="762000" cy="259045"/>
    <xdr:sp macro="" textlink="">
      <xdr:nvSpPr>
        <xdr:cNvPr id="341" name="定員管理の状況該当値テキスト"/>
        <xdr:cNvSpPr txBox="1"/>
      </xdr:nvSpPr>
      <xdr:spPr>
        <a:xfrm>
          <a:off x="17106900" y="1016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18724</xdr:rowOff>
    </xdr:from>
    <xdr:to>
      <xdr:col>77</xdr:col>
      <xdr:colOff>95250</xdr:colOff>
      <xdr:row>60</xdr:row>
      <xdr:rowOff>120324</xdr:rowOff>
    </xdr:to>
    <xdr:sp macro="" textlink="">
      <xdr:nvSpPr>
        <xdr:cNvPr id="342" name="楕円 341"/>
        <xdr:cNvSpPr/>
      </xdr:nvSpPr>
      <xdr:spPr>
        <a:xfrm>
          <a:off x="16129000" y="103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130501</xdr:rowOff>
    </xdr:from>
    <xdr:ext cx="736600" cy="259045"/>
    <xdr:sp macro="" textlink="">
      <xdr:nvSpPr>
        <xdr:cNvPr id="343" name="テキスト ボックス 342"/>
        <xdr:cNvSpPr txBox="1"/>
      </xdr:nvSpPr>
      <xdr:spPr>
        <a:xfrm>
          <a:off x="15798800" y="10074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164664</xdr:rowOff>
    </xdr:from>
    <xdr:to>
      <xdr:col>73</xdr:col>
      <xdr:colOff>44450</xdr:colOff>
      <xdr:row>60</xdr:row>
      <xdr:rowOff>94814</xdr:rowOff>
    </xdr:to>
    <xdr:sp macro="" textlink="">
      <xdr:nvSpPr>
        <xdr:cNvPr id="344" name="楕円 343"/>
        <xdr:cNvSpPr/>
      </xdr:nvSpPr>
      <xdr:spPr>
        <a:xfrm>
          <a:off x="15240000" y="10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104991</xdr:rowOff>
    </xdr:from>
    <xdr:ext cx="762000" cy="259045"/>
    <xdr:sp macro="" textlink="">
      <xdr:nvSpPr>
        <xdr:cNvPr id="345" name="テキスト ボックス 344"/>
        <xdr:cNvSpPr txBox="1"/>
      </xdr:nvSpPr>
      <xdr:spPr>
        <a:xfrm>
          <a:off x="14909800" y="1004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133640</xdr:rowOff>
    </xdr:from>
    <xdr:to>
      <xdr:col>68</xdr:col>
      <xdr:colOff>203200</xdr:colOff>
      <xdr:row>60</xdr:row>
      <xdr:rowOff>63790</xdr:rowOff>
    </xdr:to>
    <xdr:sp macro="" textlink="">
      <xdr:nvSpPr>
        <xdr:cNvPr id="346" name="楕円 345"/>
        <xdr:cNvSpPr/>
      </xdr:nvSpPr>
      <xdr:spPr>
        <a:xfrm>
          <a:off x="14351000" y="102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73967</xdr:rowOff>
    </xdr:from>
    <xdr:ext cx="762000" cy="259045"/>
    <xdr:sp macro="" textlink="">
      <xdr:nvSpPr>
        <xdr:cNvPr id="347" name="テキスト ボックス 346"/>
        <xdr:cNvSpPr txBox="1"/>
      </xdr:nvSpPr>
      <xdr:spPr>
        <a:xfrm>
          <a:off x="14020800" y="1001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124678</xdr:rowOff>
    </xdr:from>
    <xdr:to>
      <xdr:col>64</xdr:col>
      <xdr:colOff>152400</xdr:colOff>
      <xdr:row>60</xdr:row>
      <xdr:rowOff>54828</xdr:rowOff>
    </xdr:to>
    <xdr:sp macro="" textlink="">
      <xdr:nvSpPr>
        <xdr:cNvPr id="348" name="楕円 347"/>
        <xdr:cNvSpPr/>
      </xdr:nvSpPr>
      <xdr:spPr>
        <a:xfrm>
          <a:off x="1346200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65005</xdr:rowOff>
    </xdr:from>
    <xdr:ext cx="762000" cy="259045"/>
    <xdr:sp macro="" textlink="">
      <xdr:nvSpPr>
        <xdr:cNvPr id="349" name="テキスト ボックス 348"/>
        <xdr:cNvSpPr txBox="1"/>
      </xdr:nvSpPr>
      <xdr:spPr>
        <a:xfrm>
          <a:off x="13131800" y="1000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公債費の償還のピークは過ぎたが、</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の高額な借入の返済が開始されたため、前年度比</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の増となった。今後は一般会計の地方債残高のうち約</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割を占める臨時財政策債の高額な元金償還が始まってきたこと、また農業集落排水事業特別会計における高額な借入の償還がしばらく続くこと等から、数値は今後も横ばいの状況が続く見込みである。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155956</xdr:rowOff>
    </xdr:to>
    <xdr:cxnSp macro="">
      <xdr:nvCxnSpPr>
        <xdr:cNvPr id="380" name="直線コネクタ 379"/>
        <xdr:cNvCxnSpPr/>
      </xdr:nvCxnSpPr>
      <xdr:spPr>
        <a:xfrm>
          <a:off x="16179800" y="69850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83" name="直線コネクタ 382"/>
        <xdr:cNvCxnSpPr/>
      </xdr:nvCxnSpPr>
      <xdr:spPr>
        <a:xfrm flipV="1">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8636</xdr:rowOff>
    </xdr:to>
    <xdr:cxnSp macro="">
      <xdr:nvCxnSpPr>
        <xdr:cNvPr id="386" name="直線コネクタ 385"/>
        <xdr:cNvCxnSpPr/>
      </xdr:nvCxnSpPr>
      <xdr:spPr>
        <a:xfrm flipV="1">
          <a:off x="14401800" y="69946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100330</xdr:rowOff>
    </xdr:to>
    <xdr:cxnSp macro="">
      <xdr:nvCxnSpPr>
        <xdr:cNvPr id="389" name="直線コネクタ 388"/>
        <xdr:cNvCxnSpPr/>
      </xdr:nvCxnSpPr>
      <xdr:spPr>
        <a:xfrm flipV="1">
          <a:off x="13512800" y="703808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9" name="楕円 398"/>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0" name="公債費負担の状況該当値テキスト"/>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2" name="テキスト ボックス 401"/>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3" name="楕円 402"/>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4" name="テキスト ボックス 403"/>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5" name="楕円 404"/>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6" name="テキスト ボックス 405"/>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7" name="楕円 406"/>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8" name="テキスト ボックス 40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当村では、これまでも財源確保として安易に地方債借り入れを行なってこなかったこと、また大規模な建設事業を抑制したきたこと等で、地方債等の借入残高は増加せず推移してきたが、</a:t>
          </a:r>
          <a:r>
            <a:rPr lang="ja-JP" altLang="en-US" sz="1100" b="0" i="0" baseline="0">
              <a:solidFill>
                <a:schemeClr val="dk1"/>
              </a:solidFill>
              <a:effectLst/>
              <a:latin typeface="+mn-lt"/>
              <a:ea typeface="+mn-ea"/>
              <a:cs typeface="+mn-cs"/>
            </a:rPr>
            <a:t>現在、役場新庁舎の建設を予定しており、それに伴う公共施設等適正管理推進事業債の高額の借入が予定されている。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　また、一方で</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財政調整基金から</a:t>
          </a:r>
          <a:r>
            <a:rPr lang="ja-JP" altLang="ja-JP" sz="1100" b="0" i="0" baseline="0">
              <a:solidFill>
                <a:schemeClr val="dk1"/>
              </a:solidFill>
              <a:effectLst/>
              <a:latin typeface="+mn-lt"/>
              <a:ea typeface="+mn-ea"/>
              <a:cs typeface="+mn-cs"/>
            </a:rPr>
            <a:t>、特定目的基金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への積み替えを行ったところである。今後は、</a:t>
          </a:r>
          <a:r>
            <a:rPr lang="ja-JP" altLang="ja-JP" sz="1100">
              <a:solidFill>
                <a:schemeClr val="dk1"/>
              </a:solidFill>
              <a:effectLst/>
              <a:latin typeface="+mn-lt"/>
              <a:ea typeface="+mn-ea"/>
              <a:cs typeface="+mn-cs"/>
            </a:rPr>
            <a:t>公共施設</a:t>
          </a:r>
          <a:r>
            <a:rPr lang="ja-JP" altLang="en-US" sz="1100">
              <a:solidFill>
                <a:schemeClr val="dk1"/>
              </a:solidFill>
              <a:effectLst/>
              <a:latin typeface="+mn-lt"/>
              <a:ea typeface="+mn-ea"/>
              <a:cs typeface="+mn-cs"/>
            </a:rPr>
            <a:t>やインフラ設備</a:t>
          </a:r>
          <a:r>
            <a:rPr lang="ja-JP" altLang="ja-JP" sz="1100">
              <a:solidFill>
                <a:schemeClr val="dk1"/>
              </a:solidFill>
              <a:effectLst/>
              <a:latin typeface="+mn-lt"/>
              <a:ea typeface="+mn-ea"/>
              <a:cs typeface="+mn-cs"/>
            </a:rPr>
            <a:t>の老朽化への対応、また災害への対策等、目的に応じた財源の支出が見込まれることから計画的な財政運営に努めていきたい。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ポイント増となっている。定年退職・</a:t>
          </a:r>
          <a:r>
            <a:rPr kumimoji="1" lang="ja-JP" altLang="en-US" sz="1100">
              <a:solidFill>
                <a:schemeClr val="dk1"/>
              </a:solidFill>
              <a:effectLst/>
              <a:latin typeface="+mn-lt"/>
              <a:ea typeface="+mn-ea"/>
              <a:cs typeface="+mn-cs"/>
            </a:rPr>
            <a:t>勧奨</a:t>
          </a:r>
          <a:r>
            <a:rPr kumimoji="1" lang="ja-JP" altLang="ja-JP" sz="1100">
              <a:solidFill>
                <a:schemeClr val="dk1"/>
              </a:solidFill>
              <a:effectLst/>
              <a:latin typeface="+mn-lt"/>
              <a:ea typeface="+mn-ea"/>
              <a:cs typeface="+mn-cs"/>
            </a:rPr>
            <a:t>退職の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と死亡退職</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よる退職負担金の増が</a:t>
          </a:r>
          <a:r>
            <a:rPr kumimoji="1" lang="ja-JP" altLang="ja-JP" sz="1100">
              <a:solidFill>
                <a:schemeClr val="dk1"/>
              </a:solidFill>
              <a:effectLst/>
              <a:latin typeface="+mn-lt"/>
              <a:ea typeface="+mn-ea"/>
              <a:cs typeface="+mn-cs"/>
            </a:rPr>
            <a:t>主な要因となった。当村では、これまで職員採用数を抑制したことにより、一人あたりの職員の仕事量が増えたこと、また近年の行政サービスの多様化により、全体の仕事量が増えていること等から、今後は適正人員の確保に努めていき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46990</xdr:rowOff>
    </xdr:to>
    <xdr:cxnSp macro="">
      <xdr:nvCxnSpPr>
        <xdr:cNvPr id="64" name="直線コネクタ 63"/>
        <xdr:cNvCxnSpPr/>
      </xdr:nvCxnSpPr>
      <xdr:spPr>
        <a:xfrm>
          <a:off x="3987800" y="6372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28702</xdr:rowOff>
    </xdr:to>
    <xdr:cxnSp macro="">
      <xdr:nvCxnSpPr>
        <xdr:cNvPr id="67" name="直線コネクタ 66"/>
        <xdr:cNvCxnSpPr/>
      </xdr:nvCxnSpPr>
      <xdr:spPr>
        <a:xfrm>
          <a:off x="3098800" y="6299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136144</xdr:rowOff>
    </xdr:to>
    <xdr:cxnSp macro="">
      <xdr:nvCxnSpPr>
        <xdr:cNvPr id="70" name="直線コネクタ 69"/>
        <xdr:cNvCxnSpPr/>
      </xdr:nvCxnSpPr>
      <xdr:spPr>
        <a:xfrm flipV="1">
          <a:off x="2209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136144</xdr:rowOff>
    </xdr:to>
    <xdr:cxnSp macro="">
      <xdr:nvCxnSpPr>
        <xdr:cNvPr id="73" name="直線コネクタ 72"/>
        <xdr:cNvCxnSpPr/>
      </xdr:nvCxnSpPr>
      <xdr:spPr>
        <a:xfrm>
          <a:off x="1320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90" name="テキスト ボックス 89"/>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前年度比</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ポイントとなっている。</a:t>
          </a:r>
          <a:r>
            <a:rPr lang="ja-JP" altLang="en-US" sz="1100" b="0" i="0" baseline="0">
              <a:solidFill>
                <a:schemeClr val="dk1"/>
              </a:solidFill>
              <a:effectLst/>
              <a:latin typeface="+mn-lt"/>
              <a:ea typeface="+mn-ea"/>
              <a:cs typeface="+mn-cs"/>
            </a:rPr>
            <a:t>廃棄物処理事業での需用費の増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また議会費の旅費が増加</a:t>
          </a:r>
          <a:r>
            <a:rPr lang="ja-JP" altLang="ja-JP" sz="1100" b="0" i="0" baseline="0">
              <a:solidFill>
                <a:schemeClr val="dk1"/>
              </a:solidFill>
              <a:effectLst/>
              <a:latin typeface="+mn-lt"/>
              <a:ea typeface="+mn-ea"/>
              <a:cs typeface="+mn-cs"/>
            </a:rPr>
            <a:t>したこと</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が影響している。今後も、各種委託の見直し、物品購入の抑制などから、数値を抑えていきたい。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74422</xdr:rowOff>
    </xdr:to>
    <xdr:cxnSp macro="">
      <xdr:nvCxnSpPr>
        <xdr:cNvPr id="122" name="直線コネクタ 121"/>
        <xdr:cNvCxnSpPr/>
      </xdr:nvCxnSpPr>
      <xdr:spPr>
        <a:xfrm>
          <a:off x="15671800" y="2975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83566</xdr:rowOff>
    </xdr:to>
    <xdr:cxnSp macro="">
      <xdr:nvCxnSpPr>
        <xdr:cNvPr id="125" name="直線コネクタ 124"/>
        <xdr:cNvCxnSpPr/>
      </xdr:nvCxnSpPr>
      <xdr:spPr>
        <a:xfrm flipV="1">
          <a:off x="14782800" y="2975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83566</xdr:rowOff>
    </xdr:to>
    <xdr:cxnSp macro="">
      <xdr:nvCxnSpPr>
        <xdr:cNvPr id="128" name="直線コネクタ 127"/>
        <xdr:cNvCxnSpPr/>
      </xdr:nvCxnSpPr>
      <xdr:spPr>
        <a:xfrm>
          <a:off x="13893800" y="2952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37846</xdr:rowOff>
    </xdr:to>
    <xdr:cxnSp macro="">
      <xdr:nvCxnSpPr>
        <xdr:cNvPr id="131" name="直線コネクタ 130"/>
        <xdr:cNvCxnSpPr/>
      </xdr:nvCxnSpPr>
      <xdr:spPr>
        <a:xfrm>
          <a:off x="13004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1" name="楕円 140"/>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2"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3" name="楕円 142"/>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4" name="テキスト ボックス 143"/>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5" name="楕円 144"/>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46" name="テキスト ボックス 145"/>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48" name="テキスト ボックス 147"/>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0" name="テキスト ボックス 149"/>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a:t>
          </a:r>
          <a:r>
            <a:rPr lang="ja-JP" altLang="en-US" sz="1100" b="0" i="0" baseline="0">
              <a:solidFill>
                <a:schemeClr val="dk1"/>
              </a:solidFill>
              <a:effectLst/>
              <a:latin typeface="+mn-lt"/>
              <a:ea typeface="+mn-ea"/>
              <a:cs typeface="+mn-cs"/>
            </a:rPr>
            <a:t>度と同数値であり、</a:t>
          </a:r>
          <a:r>
            <a:rPr lang="ja-JP" altLang="ja-JP" sz="1100" b="0" i="0" baseline="0">
              <a:solidFill>
                <a:schemeClr val="dk1"/>
              </a:solidFill>
              <a:effectLst/>
              <a:latin typeface="+mn-lt"/>
              <a:ea typeface="+mn-ea"/>
              <a:cs typeface="+mn-cs"/>
            </a:rPr>
            <a:t>他の類似団体と比べ高い状況にあり、</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72</a:t>
          </a:r>
          <a:r>
            <a:rPr lang="ja-JP" altLang="ja-JP" sz="1100" b="0" i="0" baseline="0">
              <a:solidFill>
                <a:schemeClr val="dk1"/>
              </a:solidFill>
              <a:effectLst/>
              <a:latin typeface="+mn-lt"/>
              <a:ea typeface="+mn-ea"/>
              <a:cs typeface="+mn-cs"/>
            </a:rPr>
            <a:t>位である。</a:t>
          </a:r>
          <a:r>
            <a:rPr lang="ja-JP" altLang="en-US" sz="1100" b="0" i="0" baseline="0">
              <a:solidFill>
                <a:schemeClr val="dk1"/>
              </a:solidFill>
              <a:effectLst/>
              <a:latin typeface="+mn-lt"/>
              <a:ea typeface="+mn-ea"/>
              <a:cs typeface="+mn-cs"/>
            </a:rPr>
            <a:t>数値が高い</a:t>
          </a:r>
          <a:r>
            <a:rPr lang="ja-JP" altLang="ja-JP" sz="1100" b="0" i="0" baseline="0">
              <a:solidFill>
                <a:schemeClr val="dk1"/>
              </a:solidFill>
              <a:effectLst/>
              <a:latin typeface="+mn-lt"/>
              <a:ea typeface="+mn-ea"/>
              <a:cs typeface="+mn-cs"/>
            </a:rPr>
            <a:t>要因として、当村では、子育て支援に対する施策として、保育料の</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％を保護者へ支給している子育て支援</a:t>
          </a:r>
          <a:r>
            <a:rPr lang="ja-JP" altLang="en-US" sz="1100" b="0" i="0" baseline="0">
              <a:solidFill>
                <a:schemeClr val="dk1"/>
              </a:solidFill>
              <a:effectLst/>
              <a:latin typeface="+mn-lt"/>
              <a:ea typeface="+mn-ea"/>
              <a:cs typeface="+mn-cs"/>
            </a:rPr>
            <a:t>金</a:t>
          </a:r>
          <a:r>
            <a:rPr lang="ja-JP" altLang="ja-JP" sz="1100" b="0" i="0" baseline="0">
              <a:solidFill>
                <a:schemeClr val="dk1"/>
              </a:solidFill>
              <a:effectLst/>
              <a:latin typeface="+mn-lt"/>
              <a:ea typeface="+mn-ea"/>
              <a:cs typeface="+mn-cs"/>
            </a:rPr>
            <a:t>事業（</a:t>
          </a:r>
          <a:r>
            <a:rPr lang="en-US" altLang="ja-JP" sz="1100" b="0" i="0" baseline="0">
              <a:solidFill>
                <a:schemeClr val="dk1"/>
              </a:solidFill>
              <a:effectLst/>
              <a:latin typeface="+mn-lt"/>
              <a:ea typeface="+mn-ea"/>
              <a:cs typeface="+mn-cs"/>
            </a:rPr>
            <a:t>6,347</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）や村内乳幼児に対するオムツ等日常生活用具給付事業（</a:t>
          </a:r>
          <a:r>
            <a:rPr lang="en-US" altLang="ja-JP" sz="1100" b="0" i="0" baseline="0">
              <a:solidFill>
                <a:schemeClr val="dk1"/>
              </a:solidFill>
              <a:effectLst/>
              <a:latin typeface="+mn-lt"/>
              <a:ea typeface="+mn-ea"/>
              <a:cs typeface="+mn-cs"/>
            </a:rPr>
            <a:t>5,120</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）、保育料第</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子無料化などを実施していること</a:t>
          </a:r>
          <a:r>
            <a:rPr lang="ja-JP" altLang="en-US" sz="1100" b="0" i="0" baseline="0">
              <a:solidFill>
                <a:schemeClr val="dk1"/>
              </a:solidFill>
              <a:effectLst/>
              <a:latin typeface="+mn-lt"/>
              <a:ea typeface="+mn-ea"/>
              <a:cs typeface="+mn-cs"/>
            </a:rPr>
            <a:t>が挙げられる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12700</xdr:rowOff>
    </xdr:to>
    <xdr:cxnSp macro="">
      <xdr:nvCxnSpPr>
        <xdr:cNvPr id="183" name="直線コネクタ 182"/>
        <xdr:cNvCxnSpPr/>
      </xdr:nvCxnSpPr>
      <xdr:spPr>
        <a:xfrm>
          <a:off x="3987800" y="978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86" name="直線コネクタ 185"/>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127000</xdr:rowOff>
    </xdr:to>
    <xdr:cxnSp macro="">
      <xdr:nvCxnSpPr>
        <xdr:cNvPr id="189" name="直線コネクタ 188"/>
        <xdr:cNvCxnSpPr/>
      </xdr:nvCxnSpPr>
      <xdr:spPr>
        <a:xfrm flipV="1">
          <a:off x="2209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2" name="直線コネクタ 191"/>
        <xdr:cNvCxnSpPr/>
      </xdr:nvCxnSpPr>
      <xdr:spPr>
        <a:xfrm>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2" name="楕円 201"/>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3"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4" name="楕円 203"/>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5" name="テキスト ボックス 20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6" name="楕円 205"/>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7" name="テキスト ボックス 206"/>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8" name="楕円 207"/>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9" name="テキスト ボックス 20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0" name="楕円 209"/>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1" name="テキスト ボックス 21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他の類似団体に比べ高い比率となっているのは、農業集落排水事業特別会計への公債費等繰出が約２億円と高額になっているためである。当分の間、農業集落排水事業の公債費は高額が続くため、一般会計からの繰出金による補填が続く。公営企業会計においては、施設更新を計画的に行う必要があり、財政状況も厳しいことから、今後も一般会計からの補填が続くこと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10414</xdr:rowOff>
    </xdr:to>
    <xdr:cxnSp macro="">
      <xdr:nvCxnSpPr>
        <xdr:cNvPr id="241" name="直線コネクタ 240"/>
        <xdr:cNvCxnSpPr/>
      </xdr:nvCxnSpPr>
      <xdr:spPr>
        <a:xfrm>
          <a:off x="15671800" y="100939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33274</xdr:rowOff>
    </xdr:to>
    <xdr:cxnSp macro="">
      <xdr:nvCxnSpPr>
        <xdr:cNvPr id="244" name="直線コネクタ 243"/>
        <xdr:cNvCxnSpPr/>
      </xdr:nvCxnSpPr>
      <xdr:spPr>
        <a:xfrm flipV="1">
          <a:off x="14782800" y="100939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94996</xdr:rowOff>
    </xdr:from>
    <xdr:to>
      <xdr:col>73</xdr:col>
      <xdr:colOff>180975</xdr:colOff>
      <xdr:row>59</xdr:row>
      <xdr:rowOff>33274</xdr:rowOff>
    </xdr:to>
    <xdr:cxnSp macro="">
      <xdr:nvCxnSpPr>
        <xdr:cNvPr id="247" name="直線コネクタ 246"/>
        <xdr:cNvCxnSpPr/>
      </xdr:nvCxnSpPr>
      <xdr:spPr>
        <a:xfrm>
          <a:off x="13893800" y="100390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62992</xdr:rowOff>
    </xdr:from>
    <xdr:to>
      <xdr:col>69</xdr:col>
      <xdr:colOff>92075</xdr:colOff>
      <xdr:row>58</xdr:row>
      <xdr:rowOff>94996</xdr:rowOff>
    </xdr:to>
    <xdr:cxnSp macro="">
      <xdr:nvCxnSpPr>
        <xdr:cNvPr id="250" name="直線コネクタ 249"/>
        <xdr:cNvCxnSpPr/>
      </xdr:nvCxnSpPr>
      <xdr:spPr>
        <a:xfrm>
          <a:off x="13004800" y="10007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0" name="楕円 259"/>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39641</xdr:rowOff>
    </xdr:from>
    <xdr:ext cx="762000" cy="259045"/>
    <xdr:sp macro="" textlink="">
      <xdr:nvSpPr>
        <xdr:cNvPr id="261" name="その他該当値テキスト"/>
        <xdr:cNvSpPr txBox="1"/>
      </xdr:nvSpPr>
      <xdr:spPr>
        <a:xfrm>
          <a:off x="16598900" y="99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2" name="楕円 261"/>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3" name="テキスト ボックス 262"/>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153924</xdr:rowOff>
    </xdr:from>
    <xdr:to>
      <xdr:col>74</xdr:col>
      <xdr:colOff>31750</xdr:colOff>
      <xdr:row>59</xdr:row>
      <xdr:rowOff>84074</xdr:rowOff>
    </xdr:to>
    <xdr:sp macro="" textlink="">
      <xdr:nvSpPr>
        <xdr:cNvPr id="264" name="楕円 263"/>
        <xdr:cNvSpPr/>
      </xdr:nvSpPr>
      <xdr:spPr>
        <a:xfrm>
          <a:off x="14732000" y="100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68851</xdr:rowOff>
    </xdr:from>
    <xdr:ext cx="762000" cy="259045"/>
    <xdr:sp macro="" textlink="">
      <xdr:nvSpPr>
        <xdr:cNvPr id="265" name="テキスト ボックス 264"/>
        <xdr:cNvSpPr txBox="1"/>
      </xdr:nvSpPr>
      <xdr:spPr>
        <a:xfrm>
          <a:off x="14401800" y="1018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44196</xdr:rowOff>
    </xdr:from>
    <xdr:to>
      <xdr:col>69</xdr:col>
      <xdr:colOff>142875</xdr:colOff>
      <xdr:row>58</xdr:row>
      <xdr:rowOff>145796</xdr:rowOff>
    </xdr:to>
    <xdr:sp macro="" textlink="">
      <xdr:nvSpPr>
        <xdr:cNvPr id="266" name="楕円 265"/>
        <xdr:cNvSpPr/>
      </xdr:nvSpPr>
      <xdr:spPr>
        <a:xfrm>
          <a:off x="138430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130573</xdr:rowOff>
    </xdr:from>
    <xdr:ext cx="762000" cy="259045"/>
    <xdr:sp macro="" textlink="">
      <xdr:nvSpPr>
        <xdr:cNvPr id="267" name="テキスト ボックス 266"/>
        <xdr:cNvSpPr txBox="1"/>
      </xdr:nvSpPr>
      <xdr:spPr>
        <a:xfrm>
          <a:off x="135128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68" name="楕円 267"/>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69" name="テキスト ボックス 268"/>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年度は前年度に比べほぼ</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ポイントとなった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これは、広域圏での消防費負担金が減となったことが影響している。</a:t>
          </a:r>
          <a:r>
            <a:rPr lang="ja-JP" altLang="ja-JP" sz="1100" b="0" i="0" baseline="0">
              <a:solidFill>
                <a:schemeClr val="dk1"/>
              </a:solidFill>
              <a:effectLst/>
              <a:latin typeface="+mn-lt"/>
              <a:ea typeface="+mn-ea"/>
              <a:cs typeface="+mn-cs"/>
            </a:rPr>
            <a:t>経常的な補助費の支出が増加していることは財政の硬直化につながるため、今後も最小限の支出に努めていきたい。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149860</xdr:rowOff>
    </xdr:to>
    <xdr:cxnSp macro="">
      <xdr:nvCxnSpPr>
        <xdr:cNvPr id="299" name="直線コネクタ 298"/>
        <xdr:cNvCxnSpPr/>
      </xdr:nvCxnSpPr>
      <xdr:spPr>
        <a:xfrm flipV="1">
          <a:off x="15671800" y="63083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149860</xdr:rowOff>
    </xdr:to>
    <xdr:cxnSp macro="">
      <xdr:nvCxnSpPr>
        <xdr:cNvPr id="302" name="直線コネクタ 301"/>
        <xdr:cNvCxnSpPr/>
      </xdr:nvCxnSpPr>
      <xdr:spPr>
        <a:xfrm>
          <a:off x="14782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149860</xdr:rowOff>
    </xdr:to>
    <xdr:cxnSp macro="">
      <xdr:nvCxnSpPr>
        <xdr:cNvPr id="305" name="直線コネクタ 304"/>
        <xdr:cNvCxnSpPr/>
      </xdr:nvCxnSpPr>
      <xdr:spPr>
        <a:xfrm>
          <a:off x="13893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120142</xdr:rowOff>
    </xdr:to>
    <xdr:cxnSp macro="">
      <xdr:nvCxnSpPr>
        <xdr:cNvPr id="308" name="直線コネクタ 307"/>
        <xdr:cNvCxnSpPr/>
      </xdr:nvCxnSpPr>
      <xdr:spPr>
        <a:xfrm flipV="1">
          <a:off x="13004800" y="62809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18" name="楕円 317"/>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19"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0" name="楕円 31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1" name="テキスト ボックス 320"/>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2" name="楕円 32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3" name="テキスト ボックス 322"/>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4" name="楕円 32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5" name="テキスト ボックス 324"/>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6" name="楕円 325"/>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27" name="テキスト ボックス 326"/>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当村では安易な財源確保としての起債の借り入れをしなかった結果、公債費の負担は低い状況であり、類似団体</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位である。今後については、</a:t>
          </a:r>
          <a:r>
            <a:rPr lang="ja-JP" altLang="en-US" sz="1100" b="0" i="0" baseline="0">
              <a:solidFill>
                <a:schemeClr val="dk1"/>
              </a:solidFill>
              <a:effectLst/>
              <a:latin typeface="+mn-lt"/>
              <a:ea typeface="+mn-ea"/>
              <a:cs typeface="+mn-cs"/>
            </a:rPr>
            <a:t>役場新庁舎建設に係る高額な借入が予定されるが、</a:t>
          </a:r>
          <a:r>
            <a:rPr lang="ja-JP" altLang="ja-JP" sz="1100" b="0" i="0" baseline="0">
              <a:solidFill>
                <a:schemeClr val="dk1"/>
              </a:solidFill>
              <a:effectLst/>
              <a:latin typeface="+mn-lt"/>
              <a:ea typeface="+mn-ea"/>
              <a:cs typeface="+mn-cs"/>
            </a:rPr>
            <a:t>計画的な</a:t>
          </a:r>
          <a:r>
            <a:rPr lang="ja-JP" altLang="en-US" sz="1100" b="0" i="0" baseline="0">
              <a:solidFill>
                <a:schemeClr val="dk1"/>
              </a:solidFill>
              <a:effectLst/>
              <a:latin typeface="+mn-lt"/>
              <a:ea typeface="+mn-ea"/>
              <a:cs typeface="+mn-cs"/>
            </a:rPr>
            <a:t>財政運用に心がけ</a:t>
          </a:r>
          <a:r>
            <a:rPr lang="ja-JP" altLang="ja-JP" sz="1100" b="0" i="0" baseline="0">
              <a:solidFill>
                <a:schemeClr val="dk1"/>
              </a:solidFill>
              <a:effectLst/>
              <a:latin typeface="+mn-lt"/>
              <a:ea typeface="+mn-ea"/>
              <a:cs typeface="+mn-cs"/>
            </a:rPr>
            <a:t>、急激な公債費増にならないよう努めたい。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8890</xdr:rowOff>
    </xdr:to>
    <xdr:cxnSp macro="">
      <xdr:nvCxnSpPr>
        <xdr:cNvPr id="359" name="直線コネクタ 358"/>
        <xdr:cNvCxnSpPr/>
      </xdr:nvCxnSpPr>
      <xdr:spPr>
        <a:xfrm>
          <a:off x="3987800" y="12860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1270</xdr:rowOff>
    </xdr:to>
    <xdr:cxnSp macro="">
      <xdr:nvCxnSpPr>
        <xdr:cNvPr id="362" name="直線コネクタ 361"/>
        <xdr:cNvCxnSpPr/>
      </xdr:nvCxnSpPr>
      <xdr:spPr>
        <a:xfrm>
          <a:off x="3098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146050</xdr:rowOff>
    </xdr:to>
    <xdr:cxnSp macro="">
      <xdr:nvCxnSpPr>
        <xdr:cNvPr id="365" name="直線コネクタ 364"/>
        <xdr:cNvCxnSpPr/>
      </xdr:nvCxnSpPr>
      <xdr:spPr>
        <a:xfrm>
          <a:off x="2209800" y="1281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165100</xdr:rowOff>
    </xdr:to>
    <xdr:cxnSp macro="">
      <xdr:nvCxnSpPr>
        <xdr:cNvPr id="368" name="直線コネクタ 367"/>
        <xdr:cNvCxnSpPr/>
      </xdr:nvCxnSpPr>
      <xdr:spPr>
        <a:xfrm flipV="1">
          <a:off x="1320800" y="1281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78" name="楕円 377"/>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79"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0" name="楕円 379"/>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1" name="テキスト ボックス 380"/>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82" name="楕円 381"/>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83" name="テキスト ボックス 382"/>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4" name="楕円 383"/>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5" name="テキスト ボックス 384"/>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6" name="楕円 385"/>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7" name="テキスト ボックス 386"/>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農業集落排水事業会計への繰出金が多額となっていることから、類似団体</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91</a:t>
          </a:r>
          <a:r>
            <a:rPr lang="ja-JP" altLang="ja-JP" sz="1100" b="0" i="0" baseline="0">
              <a:solidFill>
                <a:schemeClr val="dk1"/>
              </a:solidFill>
              <a:effectLst/>
              <a:latin typeface="+mn-lt"/>
              <a:ea typeface="+mn-ea"/>
              <a:cs typeface="+mn-cs"/>
            </a:rPr>
            <a:t>位と高い比率となっている。経常経費では、そのほかに今後大きく変化する費用はないことから、今後は、この水準でしばらく推移する予定。</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171087</xdr:rowOff>
    </xdr:from>
    <xdr:to>
      <xdr:col>82</xdr:col>
      <xdr:colOff>107950</xdr:colOff>
      <xdr:row>78</xdr:row>
      <xdr:rowOff>35561</xdr:rowOff>
    </xdr:to>
    <xdr:cxnSp macro="">
      <xdr:nvCxnSpPr>
        <xdr:cNvPr id="422" name="直線コネクタ 421"/>
        <xdr:cNvCxnSpPr/>
      </xdr:nvCxnSpPr>
      <xdr:spPr>
        <a:xfrm>
          <a:off x="15671800" y="133727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77</xdr:row>
      <xdr:rowOff>171087</xdr:rowOff>
    </xdr:to>
    <xdr:cxnSp macro="">
      <xdr:nvCxnSpPr>
        <xdr:cNvPr id="425" name="直線コネクタ 424"/>
        <xdr:cNvCxnSpPr/>
      </xdr:nvCxnSpPr>
      <xdr:spPr>
        <a:xfrm>
          <a:off x="14782800" y="133629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30662</xdr:rowOff>
    </xdr:from>
    <xdr:to>
      <xdr:col>73</xdr:col>
      <xdr:colOff>180975</xdr:colOff>
      <xdr:row>77</xdr:row>
      <xdr:rowOff>161289</xdr:rowOff>
    </xdr:to>
    <xdr:cxnSp macro="">
      <xdr:nvCxnSpPr>
        <xdr:cNvPr id="428" name="直線コネクタ 427"/>
        <xdr:cNvCxnSpPr/>
      </xdr:nvCxnSpPr>
      <xdr:spPr>
        <a:xfrm>
          <a:off x="13893800" y="13232312"/>
          <a:ext cx="889000" cy="1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30662</xdr:rowOff>
    </xdr:from>
    <xdr:to>
      <xdr:col>69</xdr:col>
      <xdr:colOff>92075</xdr:colOff>
      <xdr:row>77</xdr:row>
      <xdr:rowOff>122101</xdr:rowOff>
    </xdr:to>
    <xdr:cxnSp macro="">
      <xdr:nvCxnSpPr>
        <xdr:cNvPr id="431" name="直線コネクタ 430"/>
        <xdr:cNvCxnSpPr/>
      </xdr:nvCxnSpPr>
      <xdr:spPr>
        <a:xfrm flipV="1">
          <a:off x="13004800" y="1323231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1" name="楕円 440"/>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2"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120287</xdr:rowOff>
    </xdr:from>
    <xdr:to>
      <xdr:col>78</xdr:col>
      <xdr:colOff>120650</xdr:colOff>
      <xdr:row>78</xdr:row>
      <xdr:rowOff>50437</xdr:rowOff>
    </xdr:to>
    <xdr:sp macro="" textlink="">
      <xdr:nvSpPr>
        <xdr:cNvPr id="443" name="楕円 442"/>
        <xdr:cNvSpPr/>
      </xdr:nvSpPr>
      <xdr:spPr>
        <a:xfrm>
          <a:off x="156210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35214</xdr:rowOff>
    </xdr:from>
    <xdr:ext cx="736600" cy="259045"/>
    <xdr:sp macro="" textlink="">
      <xdr:nvSpPr>
        <xdr:cNvPr id="444" name="テキスト ボックス 443"/>
        <xdr:cNvSpPr txBox="1"/>
      </xdr:nvSpPr>
      <xdr:spPr>
        <a:xfrm>
          <a:off x="15290800" y="1340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5" name="楕円 444"/>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6" name="テキスト ボックス 445"/>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151312</xdr:rowOff>
    </xdr:from>
    <xdr:to>
      <xdr:col>69</xdr:col>
      <xdr:colOff>142875</xdr:colOff>
      <xdr:row>77</xdr:row>
      <xdr:rowOff>81462</xdr:rowOff>
    </xdr:to>
    <xdr:sp macro="" textlink="">
      <xdr:nvSpPr>
        <xdr:cNvPr id="447" name="楕円 446"/>
        <xdr:cNvSpPr/>
      </xdr:nvSpPr>
      <xdr:spPr>
        <a:xfrm>
          <a:off x="13843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66239</xdr:rowOff>
    </xdr:from>
    <xdr:ext cx="762000" cy="259045"/>
    <xdr:sp macro="" textlink="">
      <xdr:nvSpPr>
        <xdr:cNvPr id="448" name="テキスト ボックス 447"/>
        <xdr:cNvSpPr txBox="1"/>
      </xdr:nvSpPr>
      <xdr:spPr>
        <a:xfrm>
          <a:off x="13512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71301</xdr:rowOff>
    </xdr:from>
    <xdr:to>
      <xdr:col>65</xdr:col>
      <xdr:colOff>53975</xdr:colOff>
      <xdr:row>78</xdr:row>
      <xdr:rowOff>1451</xdr:rowOff>
    </xdr:to>
    <xdr:sp macro="" textlink="">
      <xdr:nvSpPr>
        <xdr:cNvPr id="449" name="楕円 448"/>
        <xdr:cNvSpPr/>
      </xdr:nvSpPr>
      <xdr:spPr>
        <a:xfrm>
          <a:off x="12954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157678</xdr:rowOff>
    </xdr:from>
    <xdr:ext cx="762000" cy="259045"/>
    <xdr:sp macro="" textlink="">
      <xdr:nvSpPr>
        <xdr:cNvPr id="450" name="テキスト ボックス 449"/>
        <xdr:cNvSpPr txBox="1"/>
      </xdr:nvSpPr>
      <xdr:spPr>
        <a:xfrm>
          <a:off x="12623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33624</xdr:rowOff>
    </xdr:from>
    <xdr:to>
      <xdr:col>29</xdr:col>
      <xdr:colOff>127000</xdr:colOff>
      <xdr:row>18</xdr:row>
      <xdr:rowOff>102508</xdr:rowOff>
    </xdr:to>
    <xdr:cxnSp macro="">
      <xdr:nvCxnSpPr>
        <xdr:cNvPr id="46" name="直線コネクタ 45"/>
        <xdr:cNvCxnSpPr/>
      </xdr:nvCxnSpPr>
      <xdr:spPr bwMode="auto">
        <a:xfrm>
          <a:off x="5003800" y="3167349"/>
          <a:ext cx="647700" cy="68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33624</xdr:rowOff>
    </xdr:from>
    <xdr:to>
      <xdr:col>26</xdr:col>
      <xdr:colOff>50800</xdr:colOff>
      <xdr:row>18</xdr:row>
      <xdr:rowOff>107805</xdr:rowOff>
    </xdr:to>
    <xdr:cxnSp macro="">
      <xdr:nvCxnSpPr>
        <xdr:cNvPr id="49" name="直線コネクタ 48"/>
        <xdr:cNvCxnSpPr/>
      </xdr:nvCxnSpPr>
      <xdr:spPr bwMode="auto">
        <a:xfrm flipV="1">
          <a:off x="4305300" y="3167349"/>
          <a:ext cx="698500" cy="74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107805</xdr:rowOff>
    </xdr:from>
    <xdr:to>
      <xdr:col>22</xdr:col>
      <xdr:colOff>114300</xdr:colOff>
      <xdr:row>18</xdr:row>
      <xdr:rowOff>119544</xdr:rowOff>
    </xdr:to>
    <xdr:cxnSp macro="">
      <xdr:nvCxnSpPr>
        <xdr:cNvPr id="52" name="直線コネクタ 51"/>
        <xdr:cNvCxnSpPr/>
      </xdr:nvCxnSpPr>
      <xdr:spPr bwMode="auto">
        <a:xfrm flipV="1">
          <a:off x="3606800" y="3241530"/>
          <a:ext cx="698500" cy="11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115949</xdr:rowOff>
    </xdr:from>
    <xdr:to>
      <xdr:col>18</xdr:col>
      <xdr:colOff>177800</xdr:colOff>
      <xdr:row>18</xdr:row>
      <xdr:rowOff>119544</xdr:rowOff>
    </xdr:to>
    <xdr:cxnSp macro="">
      <xdr:nvCxnSpPr>
        <xdr:cNvPr id="55" name="直線コネクタ 54"/>
        <xdr:cNvCxnSpPr/>
      </xdr:nvCxnSpPr>
      <xdr:spPr bwMode="auto">
        <a:xfrm>
          <a:off x="2908300" y="3249674"/>
          <a:ext cx="698500" cy="3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51708</xdr:rowOff>
    </xdr:from>
    <xdr:to>
      <xdr:col>29</xdr:col>
      <xdr:colOff>177800</xdr:colOff>
      <xdr:row>18</xdr:row>
      <xdr:rowOff>153308</xdr:rowOff>
    </xdr:to>
    <xdr:sp macro="" textlink="">
      <xdr:nvSpPr>
        <xdr:cNvPr id="65" name="楕円 64"/>
        <xdr:cNvSpPr/>
      </xdr:nvSpPr>
      <xdr:spPr bwMode="auto">
        <a:xfrm>
          <a:off x="5600700" y="318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23785</xdr:rowOff>
    </xdr:from>
    <xdr:ext cx="762000" cy="259045"/>
    <xdr:sp macro="" textlink="">
      <xdr:nvSpPr>
        <xdr:cNvPr id="66" name="人口1人当たり決算額の推移該当値テキスト130"/>
        <xdr:cNvSpPr txBox="1"/>
      </xdr:nvSpPr>
      <xdr:spPr>
        <a:xfrm>
          <a:off x="5740400" y="315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154274</xdr:rowOff>
    </xdr:from>
    <xdr:to>
      <xdr:col>26</xdr:col>
      <xdr:colOff>101600</xdr:colOff>
      <xdr:row>18</xdr:row>
      <xdr:rowOff>84424</xdr:rowOff>
    </xdr:to>
    <xdr:sp macro="" textlink="">
      <xdr:nvSpPr>
        <xdr:cNvPr id="67" name="楕円 66"/>
        <xdr:cNvSpPr/>
      </xdr:nvSpPr>
      <xdr:spPr bwMode="auto">
        <a:xfrm>
          <a:off x="4953000" y="311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69202</xdr:rowOff>
    </xdr:from>
    <xdr:ext cx="736600" cy="259045"/>
    <xdr:sp macro="" textlink="">
      <xdr:nvSpPr>
        <xdr:cNvPr id="68" name="テキスト ボックス 67"/>
        <xdr:cNvSpPr txBox="1"/>
      </xdr:nvSpPr>
      <xdr:spPr>
        <a:xfrm>
          <a:off x="4622800" y="32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57005</xdr:rowOff>
    </xdr:from>
    <xdr:to>
      <xdr:col>22</xdr:col>
      <xdr:colOff>165100</xdr:colOff>
      <xdr:row>18</xdr:row>
      <xdr:rowOff>158605</xdr:rowOff>
    </xdr:to>
    <xdr:sp macro="" textlink="">
      <xdr:nvSpPr>
        <xdr:cNvPr id="69" name="楕円 68"/>
        <xdr:cNvSpPr/>
      </xdr:nvSpPr>
      <xdr:spPr bwMode="auto">
        <a:xfrm>
          <a:off x="4254500" y="319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143382</xdr:rowOff>
    </xdr:from>
    <xdr:ext cx="762000" cy="259045"/>
    <xdr:sp macro="" textlink="">
      <xdr:nvSpPr>
        <xdr:cNvPr id="70" name="テキスト ボックス 69"/>
        <xdr:cNvSpPr txBox="1"/>
      </xdr:nvSpPr>
      <xdr:spPr>
        <a:xfrm>
          <a:off x="3924300" y="32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68744</xdr:rowOff>
    </xdr:from>
    <xdr:to>
      <xdr:col>19</xdr:col>
      <xdr:colOff>38100</xdr:colOff>
      <xdr:row>18</xdr:row>
      <xdr:rowOff>170344</xdr:rowOff>
    </xdr:to>
    <xdr:sp macro="" textlink="">
      <xdr:nvSpPr>
        <xdr:cNvPr id="71" name="楕円 70"/>
        <xdr:cNvSpPr/>
      </xdr:nvSpPr>
      <xdr:spPr bwMode="auto">
        <a:xfrm>
          <a:off x="3556000" y="320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155121</xdr:rowOff>
    </xdr:from>
    <xdr:ext cx="762000" cy="259045"/>
    <xdr:sp macro="" textlink="">
      <xdr:nvSpPr>
        <xdr:cNvPr id="72" name="テキスト ボックス 71"/>
        <xdr:cNvSpPr txBox="1"/>
      </xdr:nvSpPr>
      <xdr:spPr>
        <a:xfrm>
          <a:off x="3225800" y="32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65149</xdr:rowOff>
    </xdr:from>
    <xdr:to>
      <xdr:col>15</xdr:col>
      <xdr:colOff>101600</xdr:colOff>
      <xdr:row>18</xdr:row>
      <xdr:rowOff>166749</xdr:rowOff>
    </xdr:to>
    <xdr:sp macro="" textlink="">
      <xdr:nvSpPr>
        <xdr:cNvPr id="73" name="楕円 72"/>
        <xdr:cNvSpPr/>
      </xdr:nvSpPr>
      <xdr:spPr bwMode="auto">
        <a:xfrm>
          <a:off x="2857500" y="319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151526</xdr:rowOff>
    </xdr:from>
    <xdr:ext cx="762000" cy="259045"/>
    <xdr:sp macro="" textlink="">
      <xdr:nvSpPr>
        <xdr:cNvPr id="74" name="テキスト ボックス 73"/>
        <xdr:cNvSpPr txBox="1"/>
      </xdr:nvSpPr>
      <xdr:spPr>
        <a:xfrm>
          <a:off x="2527300" y="328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108973</xdr:rowOff>
    </xdr:from>
    <xdr:to>
      <xdr:col>29</xdr:col>
      <xdr:colOff>127000</xdr:colOff>
      <xdr:row>35</xdr:row>
      <xdr:rowOff>130810</xdr:rowOff>
    </xdr:to>
    <xdr:cxnSp macro="">
      <xdr:nvCxnSpPr>
        <xdr:cNvPr id="108" name="直線コネクタ 107"/>
        <xdr:cNvCxnSpPr/>
      </xdr:nvCxnSpPr>
      <xdr:spPr bwMode="auto">
        <a:xfrm flipV="1">
          <a:off x="5003800" y="6719323"/>
          <a:ext cx="647700" cy="2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130810</xdr:rowOff>
    </xdr:from>
    <xdr:to>
      <xdr:col>26</xdr:col>
      <xdr:colOff>50800</xdr:colOff>
      <xdr:row>35</xdr:row>
      <xdr:rowOff>163630</xdr:rowOff>
    </xdr:to>
    <xdr:cxnSp macro="">
      <xdr:nvCxnSpPr>
        <xdr:cNvPr id="111" name="直線コネクタ 110"/>
        <xdr:cNvCxnSpPr/>
      </xdr:nvCxnSpPr>
      <xdr:spPr bwMode="auto">
        <a:xfrm flipV="1">
          <a:off x="4305300" y="6741160"/>
          <a:ext cx="698500" cy="3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163630</xdr:rowOff>
    </xdr:from>
    <xdr:to>
      <xdr:col>22</xdr:col>
      <xdr:colOff>114300</xdr:colOff>
      <xdr:row>35</xdr:row>
      <xdr:rowOff>175257</xdr:rowOff>
    </xdr:to>
    <xdr:cxnSp macro="">
      <xdr:nvCxnSpPr>
        <xdr:cNvPr id="114" name="直線コネクタ 113"/>
        <xdr:cNvCxnSpPr/>
      </xdr:nvCxnSpPr>
      <xdr:spPr bwMode="auto">
        <a:xfrm flipV="1">
          <a:off x="3606800" y="6773980"/>
          <a:ext cx="698500" cy="1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115570</xdr:rowOff>
    </xdr:from>
    <xdr:to>
      <xdr:col>18</xdr:col>
      <xdr:colOff>177800</xdr:colOff>
      <xdr:row>35</xdr:row>
      <xdr:rowOff>175257</xdr:rowOff>
    </xdr:to>
    <xdr:cxnSp macro="">
      <xdr:nvCxnSpPr>
        <xdr:cNvPr id="117" name="直線コネクタ 116"/>
        <xdr:cNvCxnSpPr/>
      </xdr:nvCxnSpPr>
      <xdr:spPr bwMode="auto">
        <a:xfrm>
          <a:off x="2908300" y="6725920"/>
          <a:ext cx="698500" cy="59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58173</xdr:rowOff>
    </xdr:from>
    <xdr:to>
      <xdr:col>29</xdr:col>
      <xdr:colOff>177800</xdr:colOff>
      <xdr:row>35</xdr:row>
      <xdr:rowOff>159773</xdr:rowOff>
    </xdr:to>
    <xdr:sp macro="" textlink="">
      <xdr:nvSpPr>
        <xdr:cNvPr id="127" name="楕円 126"/>
        <xdr:cNvSpPr/>
      </xdr:nvSpPr>
      <xdr:spPr bwMode="auto">
        <a:xfrm>
          <a:off x="5600700" y="666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30250</xdr:rowOff>
    </xdr:from>
    <xdr:ext cx="762000" cy="259045"/>
    <xdr:sp macro="" textlink="">
      <xdr:nvSpPr>
        <xdr:cNvPr id="128" name="人口1人当たり決算額の推移該当値テキスト445"/>
        <xdr:cNvSpPr txBox="1"/>
      </xdr:nvSpPr>
      <xdr:spPr>
        <a:xfrm>
          <a:off x="5740400" y="664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80010</xdr:rowOff>
    </xdr:from>
    <xdr:to>
      <xdr:col>26</xdr:col>
      <xdr:colOff>101600</xdr:colOff>
      <xdr:row>35</xdr:row>
      <xdr:rowOff>181610</xdr:rowOff>
    </xdr:to>
    <xdr:sp macro="" textlink="">
      <xdr:nvSpPr>
        <xdr:cNvPr id="129" name="楕円 128"/>
        <xdr:cNvSpPr/>
      </xdr:nvSpPr>
      <xdr:spPr bwMode="auto">
        <a:xfrm>
          <a:off x="4953000" y="669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166387</xdr:rowOff>
    </xdr:from>
    <xdr:ext cx="736600" cy="259045"/>
    <xdr:sp macro="" textlink="">
      <xdr:nvSpPr>
        <xdr:cNvPr id="130" name="テキスト ボックス 129"/>
        <xdr:cNvSpPr txBox="1"/>
      </xdr:nvSpPr>
      <xdr:spPr>
        <a:xfrm>
          <a:off x="4622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112830</xdr:rowOff>
    </xdr:from>
    <xdr:to>
      <xdr:col>22</xdr:col>
      <xdr:colOff>165100</xdr:colOff>
      <xdr:row>35</xdr:row>
      <xdr:rowOff>214430</xdr:rowOff>
    </xdr:to>
    <xdr:sp macro="" textlink="">
      <xdr:nvSpPr>
        <xdr:cNvPr id="131" name="楕円 130"/>
        <xdr:cNvSpPr/>
      </xdr:nvSpPr>
      <xdr:spPr bwMode="auto">
        <a:xfrm>
          <a:off x="4254500" y="672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199207</xdr:rowOff>
    </xdr:from>
    <xdr:ext cx="762000" cy="259045"/>
    <xdr:sp macro="" textlink="">
      <xdr:nvSpPr>
        <xdr:cNvPr id="132" name="テキスト ボックス 131"/>
        <xdr:cNvSpPr txBox="1"/>
      </xdr:nvSpPr>
      <xdr:spPr>
        <a:xfrm>
          <a:off x="3924300" y="680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124457</xdr:rowOff>
    </xdr:from>
    <xdr:to>
      <xdr:col>19</xdr:col>
      <xdr:colOff>38100</xdr:colOff>
      <xdr:row>35</xdr:row>
      <xdr:rowOff>226057</xdr:rowOff>
    </xdr:to>
    <xdr:sp macro="" textlink="">
      <xdr:nvSpPr>
        <xdr:cNvPr id="133" name="楕円 132"/>
        <xdr:cNvSpPr/>
      </xdr:nvSpPr>
      <xdr:spPr bwMode="auto">
        <a:xfrm>
          <a:off x="3556000" y="673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210834</xdr:rowOff>
    </xdr:from>
    <xdr:ext cx="762000" cy="259045"/>
    <xdr:sp macro="" textlink="">
      <xdr:nvSpPr>
        <xdr:cNvPr id="134" name="テキスト ボックス 133"/>
        <xdr:cNvSpPr txBox="1"/>
      </xdr:nvSpPr>
      <xdr:spPr>
        <a:xfrm>
          <a:off x="3225800" y="682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64770</xdr:rowOff>
    </xdr:from>
    <xdr:to>
      <xdr:col>15</xdr:col>
      <xdr:colOff>101600</xdr:colOff>
      <xdr:row>35</xdr:row>
      <xdr:rowOff>166370</xdr:rowOff>
    </xdr:to>
    <xdr:sp macro="" textlink="">
      <xdr:nvSpPr>
        <xdr:cNvPr id="135" name="楕円 134"/>
        <xdr:cNvSpPr/>
      </xdr:nvSpPr>
      <xdr:spPr bwMode="auto">
        <a:xfrm>
          <a:off x="2857500" y="667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151147</xdr:rowOff>
    </xdr:from>
    <xdr:ext cx="762000" cy="259045"/>
    <xdr:sp macro="" textlink="">
      <xdr:nvSpPr>
        <xdr:cNvPr id="136" name="テキスト ボックス 135"/>
        <xdr:cNvSpPr txBox="1"/>
      </xdr:nvSpPr>
      <xdr:spPr>
        <a:xfrm>
          <a:off x="25273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154833</xdr:rowOff>
    </xdr:from>
    <xdr:to>
      <xdr:col>24</xdr:col>
      <xdr:colOff>63500</xdr:colOff>
      <xdr:row>37</xdr:row>
      <xdr:rowOff>8613</xdr:rowOff>
    </xdr:to>
    <xdr:cxnSp macro="">
      <xdr:nvCxnSpPr>
        <xdr:cNvPr id="61" name="直線コネクタ 60"/>
        <xdr:cNvCxnSpPr/>
      </xdr:nvCxnSpPr>
      <xdr:spPr>
        <a:xfrm flipV="1">
          <a:off x="3797300" y="6327033"/>
          <a:ext cx="838200" cy="2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8613</xdr:rowOff>
    </xdr:from>
    <xdr:to>
      <xdr:col>19</xdr:col>
      <xdr:colOff>177800</xdr:colOff>
      <xdr:row>37</xdr:row>
      <xdr:rowOff>42294</xdr:rowOff>
    </xdr:to>
    <xdr:cxnSp macro="">
      <xdr:nvCxnSpPr>
        <xdr:cNvPr id="64" name="直線コネクタ 63"/>
        <xdr:cNvCxnSpPr/>
      </xdr:nvCxnSpPr>
      <xdr:spPr>
        <a:xfrm flipV="1">
          <a:off x="2908300" y="6352263"/>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37021</xdr:rowOff>
    </xdr:from>
    <xdr:to>
      <xdr:col>15</xdr:col>
      <xdr:colOff>50800</xdr:colOff>
      <xdr:row>37</xdr:row>
      <xdr:rowOff>42294</xdr:rowOff>
    </xdr:to>
    <xdr:cxnSp macro="">
      <xdr:nvCxnSpPr>
        <xdr:cNvPr id="67" name="直線コネクタ 66"/>
        <xdr:cNvCxnSpPr/>
      </xdr:nvCxnSpPr>
      <xdr:spPr>
        <a:xfrm>
          <a:off x="2019300" y="6380671"/>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37021</xdr:rowOff>
    </xdr:from>
    <xdr:to>
      <xdr:col>10</xdr:col>
      <xdr:colOff>114300</xdr:colOff>
      <xdr:row>37</xdr:row>
      <xdr:rowOff>60475</xdr:rowOff>
    </xdr:to>
    <xdr:cxnSp macro="">
      <xdr:nvCxnSpPr>
        <xdr:cNvPr id="70" name="直線コネクタ 69"/>
        <xdr:cNvCxnSpPr/>
      </xdr:nvCxnSpPr>
      <xdr:spPr>
        <a:xfrm flipV="1">
          <a:off x="1130300" y="6380671"/>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104033</xdr:rowOff>
    </xdr:from>
    <xdr:to>
      <xdr:col>24</xdr:col>
      <xdr:colOff>114300</xdr:colOff>
      <xdr:row>37</xdr:row>
      <xdr:rowOff>34183</xdr:rowOff>
    </xdr:to>
    <xdr:sp macro="" textlink="">
      <xdr:nvSpPr>
        <xdr:cNvPr id="80" name="楕円 79"/>
        <xdr:cNvSpPr/>
      </xdr:nvSpPr>
      <xdr:spPr>
        <a:xfrm>
          <a:off x="4584700" y="62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82460</xdr:rowOff>
    </xdr:from>
    <xdr:ext cx="599010" cy="259045"/>
    <xdr:sp macro="" textlink="">
      <xdr:nvSpPr>
        <xdr:cNvPr id="81" name="人件費該当値テキスト"/>
        <xdr:cNvSpPr txBox="1"/>
      </xdr:nvSpPr>
      <xdr:spPr>
        <a:xfrm>
          <a:off x="4686300" y="625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129263</xdr:rowOff>
    </xdr:from>
    <xdr:to>
      <xdr:col>20</xdr:col>
      <xdr:colOff>38100</xdr:colOff>
      <xdr:row>37</xdr:row>
      <xdr:rowOff>59413</xdr:rowOff>
    </xdr:to>
    <xdr:sp macro="" textlink="">
      <xdr:nvSpPr>
        <xdr:cNvPr id="82" name="楕円 81"/>
        <xdr:cNvSpPr/>
      </xdr:nvSpPr>
      <xdr:spPr>
        <a:xfrm>
          <a:off x="3746500" y="630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50540</xdr:rowOff>
    </xdr:from>
    <xdr:ext cx="534377" cy="259045"/>
    <xdr:sp macro="" textlink="">
      <xdr:nvSpPr>
        <xdr:cNvPr id="83" name="テキスト ボックス 82"/>
        <xdr:cNvSpPr txBox="1"/>
      </xdr:nvSpPr>
      <xdr:spPr>
        <a:xfrm>
          <a:off x="3530111" y="63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162944</xdr:rowOff>
    </xdr:from>
    <xdr:to>
      <xdr:col>15</xdr:col>
      <xdr:colOff>101600</xdr:colOff>
      <xdr:row>37</xdr:row>
      <xdr:rowOff>93094</xdr:rowOff>
    </xdr:to>
    <xdr:sp macro="" textlink="">
      <xdr:nvSpPr>
        <xdr:cNvPr id="84" name="楕円 83"/>
        <xdr:cNvSpPr/>
      </xdr:nvSpPr>
      <xdr:spPr>
        <a:xfrm>
          <a:off x="2857500" y="63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84221</xdr:rowOff>
    </xdr:from>
    <xdr:ext cx="534377" cy="259045"/>
    <xdr:sp macro="" textlink="">
      <xdr:nvSpPr>
        <xdr:cNvPr id="85" name="テキスト ボックス 84"/>
        <xdr:cNvSpPr txBox="1"/>
      </xdr:nvSpPr>
      <xdr:spPr>
        <a:xfrm>
          <a:off x="2641111" y="642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157671</xdr:rowOff>
    </xdr:from>
    <xdr:to>
      <xdr:col>10</xdr:col>
      <xdr:colOff>165100</xdr:colOff>
      <xdr:row>37</xdr:row>
      <xdr:rowOff>87821</xdr:rowOff>
    </xdr:to>
    <xdr:sp macro="" textlink="">
      <xdr:nvSpPr>
        <xdr:cNvPr id="86" name="楕円 85"/>
        <xdr:cNvSpPr/>
      </xdr:nvSpPr>
      <xdr:spPr>
        <a:xfrm>
          <a:off x="1968500" y="63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78948</xdr:rowOff>
    </xdr:from>
    <xdr:ext cx="534377" cy="259045"/>
    <xdr:sp macro="" textlink="">
      <xdr:nvSpPr>
        <xdr:cNvPr id="87" name="テキスト ボックス 86"/>
        <xdr:cNvSpPr txBox="1"/>
      </xdr:nvSpPr>
      <xdr:spPr>
        <a:xfrm>
          <a:off x="1752111" y="64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9675</xdr:rowOff>
    </xdr:from>
    <xdr:to>
      <xdr:col>6</xdr:col>
      <xdr:colOff>38100</xdr:colOff>
      <xdr:row>37</xdr:row>
      <xdr:rowOff>111275</xdr:rowOff>
    </xdr:to>
    <xdr:sp macro="" textlink="">
      <xdr:nvSpPr>
        <xdr:cNvPr id="88" name="楕円 87"/>
        <xdr:cNvSpPr/>
      </xdr:nvSpPr>
      <xdr:spPr>
        <a:xfrm>
          <a:off x="1079500" y="63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102402</xdr:rowOff>
    </xdr:from>
    <xdr:ext cx="534377" cy="259045"/>
    <xdr:sp macro="" textlink="">
      <xdr:nvSpPr>
        <xdr:cNvPr id="89" name="テキスト ボックス 88"/>
        <xdr:cNvSpPr txBox="1"/>
      </xdr:nvSpPr>
      <xdr:spPr>
        <a:xfrm>
          <a:off x="863111" y="64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98209</xdr:rowOff>
    </xdr:from>
    <xdr:to>
      <xdr:col>24</xdr:col>
      <xdr:colOff>63500</xdr:colOff>
      <xdr:row>56</xdr:row>
      <xdr:rowOff>102854</xdr:rowOff>
    </xdr:to>
    <xdr:cxnSp macro="">
      <xdr:nvCxnSpPr>
        <xdr:cNvPr id="116" name="直線コネクタ 115"/>
        <xdr:cNvCxnSpPr/>
      </xdr:nvCxnSpPr>
      <xdr:spPr>
        <a:xfrm flipV="1">
          <a:off x="3797300" y="9699409"/>
          <a:ext cx="838200" cy="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66717</xdr:rowOff>
    </xdr:from>
    <xdr:to>
      <xdr:col>19</xdr:col>
      <xdr:colOff>177800</xdr:colOff>
      <xdr:row>56</xdr:row>
      <xdr:rowOff>102854</xdr:rowOff>
    </xdr:to>
    <xdr:cxnSp macro="">
      <xdr:nvCxnSpPr>
        <xdr:cNvPr id="119" name="直線コネクタ 118"/>
        <xdr:cNvCxnSpPr/>
      </xdr:nvCxnSpPr>
      <xdr:spPr>
        <a:xfrm>
          <a:off x="2908300" y="9667917"/>
          <a:ext cx="889000" cy="3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66717</xdr:rowOff>
    </xdr:from>
    <xdr:to>
      <xdr:col>15</xdr:col>
      <xdr:colOff>50800</xdr:colOff>
      <xdr:row>56</xdr:row>
      <xdr:rowOff>97030</xdr:rowOff>
    </xdr:to>
    <xdr:cxnSp macro="">
      <xdr:nvCxnSpPr>
        <xdr:cNvPr id="122" name="直線コネクタ 121"/>
        <xdr:cNvCxnSpPr/>
      </xdr:nvCxnSpPr>
      <xdr:spPr>
        <a:xfrm flipV="1">
          <a:off x="2019300" y="9667917"/>
          <a:ext cx="889000" cy="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90332</xdr:rowOff>
    </xdr:from>
    <xdr:to>
      <xdr:col>10</xdr:col>
      <xdr:colOff>114300</xdr:colOff>
      <xdr:row>56</xdr:row>
      <xdr:rowOff>97030</xdr:rowOff>
    </xdr:to>
    <xdr:cxnSp macro="">
      <xdr:nvCxnSpPr>
        <xdr:cNvPr id="125" name="直線コネクタ 124"/>
        <xdr:cNvCxnSpPr/>
      </xdr:nvCxnSpPr>
      <xdr:spPr>
        <a:xfrm>
          <a:off x="1130300" y="9691532"/>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47409</xdr:rowOff>
    </xdr:from>
    <xdr:to>
      <xdr:col>24</xdr:col>
      <xdr:colOff>114300</xdr:colOff>
      <xdr:row>56</xdr:row>
      <xdr:rowOff>149009</xdr:rowOff>
    </xdr:to>
    <xdr:sp macro="" textlink="">
      <xdr:nvSpPr>
        <xdr:cNvPr id="135" name="楕円 134"/>
        <xdr:cNvSpPr/>
      </xdr:nvSpPr>
      <xdr:spPr>
        <a:xfrm>
          <a:off x="45847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133786</xdr:rowOff>
    </xdr:from>
    <xdr:ext cx="534377" cy="259045"/>
    <xdr:sp macro="" textlink="">
      <xdr:nvSpPr>
        <xdr:cNvPr id="136" name="物件費該当値テキスト"/>
        <xdr:cNvSpPr txBox="1"/>
      </xdr:nvSpPr>
      <xdr:spPr>
        <a:xfrm>
          <a:off x="4686300" y="95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52054</xdr:rowOff>
    </xdr:from>
    <xdr:to>
      <xdr:col>20</xdr:col>
      <xdr:colOff>38100</xdr:colOff>
      <xdr:row>56</xdr:row>
      <xdr:rowOff>153654</xdr:rowOff>
    </xdr:to>
    <xdr:sp macro="" textlink="">
      <xdr:nvSpPr>
        <xdr:cNvPr id="137" name="楕円 136"/>
        <xdr:cNvSpPr/>
      </xdr:nvSpPr>
      <xdr:spPr>
        <a:xfrm>
          <a:off x="3746500" y="96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144781</xdr:rowOff>
    </xdr:from>
    <xdr:ext cx="534377" cy="259045"/>
    <xdr:sp macro="" textlink="">
      <xdr:nvSpPr>
        <xdr:cNvPr id="138" name="テキスト ボックス 137"/>
        <xdr:cNvSpPr txBox="1"/>
      </xdr:nvSpPr>
      <xdr:spPr>
        <a:xfrm>
          <a:off x="3530111" y="974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15917</xdr:rowOff>
    </xdr:from>
    <xdr:to>
      <xdr:col>15</xdr:col>
      <xdr:colOff>101600</xdr:colOff>
      <xdr:row>56</xdr:row>
      <xdr:rowOff>117517</xdr:rowOff>
    </xdr:to>
    <xdr:sp macro="" textlink="">
      <xdr:nvSpPr>
        <xdr:cNvPr id="139" name="楕円 138"/>
        <xdr:cNvSpPr/>
      </xdr:nvSpPr>
      <xdr:spPr>
        <a:xfrm>
          <a:off x="2857500" y="96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108644</xdr:rowOff>
    </xdr:from>
    <xdr:ext cx="534377" cy="259045"/>
    <xdr:sp macro="" textlink="">
      <xdr:nvSpPr>
        <xdr:cNvPr id="140" name="テキスト ボックス 139"/>
        <xdr:cNvSpPr txBox="1"/>
      </xdr:nvSpPr>
      <xdr:spPr>
        <a:xfrm>
          <a:off x="2641111" y="97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46230</xdr:rowOff>
    </xdr:from>
    <xdr:to>
      <xdr:col>10</xdr:col>
      <xdr:colOff>165100</xdr:colOff>
      <xdr:row>56</xdr:row>
      <xdr:rowOff>147830</xdr:rowOff>
    </xdr:to>
    <xdr:sp macro="" textlink="">
      <xdr:nvSpPr>
        <xdr:cNvPr id="141" name="楕円 140"/>
        <xdr:cNvSpPr/>
      </xdr:nvSpPr>
      <xdr:spPr>
        <a:xfrm>
          <a:off x="1968500" y="96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138957</xdr:rowOff>
    </xdr:from>
    <xdr:ext cx="534377" cy="259045"/>
    <xdr:sp macro="" textlink="">
      <xdr:nvSpPr>
        <xdr:cNvPr id="142" name="テキスト ボックス 141"/>
        <xdr:cNvSpPr txBox="1"/>
      </xdr:nvSpPr>
      <xdr:spPr>
        <a:xfrm>
          <a:off x="1752111" y="97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39532</xdr:rowOff>
    </xdr:from>
    <xdr:to>
      <xdr:col>6</xdr:col>
      <xdr:colOff>38100</xdr:colOff>
      <xdr:row>56</xdr:row>
      <xdr:rowOff>141132</xdr:rowOff>
    </xdr:to>
    <xdr:sp macro="" textlink="">
      <xdr:nvSpPr>
        <xdr:cNvPr id="143" name="楕円 142"/>
        <xdr:cNvSpPr/>
      </xdr:nvSpPr>
      <xdr:spPr>
        <a:xfrm>
          <a:off x="1079500" y="9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132259</xdr:rowOff>
    </xdr:from>
    <xdr:ext cx="534377" cy="259045"/>
    <xdr:sp macro="" textlink="">
      <xdr:nvSpPr>
        <xdr:cNvPr id="144" name="テキスト ボックス 143"/>
        <xdr:cNvSpPr txBox="1"/>
      </xdr:nvSpPr>
      <xdr:spPr>
        <a:xfrm>
          <a:off x="863111" y="97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133528</xdr:rowOff>
    </xdr:from>
    <xdr:to>
      <xdr:col>24</xdr:col>
      <xdr:colOff>63500</xdr:colOff>
      <xdr:row>76</xdr:row>
      <xdr:rowOff>150788</xdr:rowOff>
    </xdr:to>
    <xdr:cxnSp macro="">
      <xdr:nvCxnSpPr>
        <xdr:cNvPr id="171" name="直線コネクタ 170"/>
        <xdr:cNvCxnSpPr/>
      </xdr:nvCxnSpPr>
      <xdr:spPr>
        <a:xfrm flipV="1">
          <a:off x="3797300" y="13163728"/>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66639</xdr:rowOff>
    </xdr:from>
    <xdr:to>
      <xdr:col>19</xdr:col>
      <xdr:colOff>177800</xdr:colOff>
      <xdr:row>76</xdr:row>
      <xdr:rowOff>150788</xdr:rowOff>
    </xdr:to>
    <xdr:cxnSp macro="">
      <xdr:nvCxnSpPr>
        <xdr:cNvPr id="174" name="直線コネクタ 173"/>
        <xdr:cNvCxnSpPr/>
      </xdr:nvCxnSpPr>
      <xdr:spPr>
        <a:xfrm>
          <a:off x="2908300" y="13096839"/>
          <a:ext cx="889000" cy="8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66639</xdr:rowOff>
    </xdr:from>
    <xdr:to>
      <xdr:col>15</xdr:col>
      <xdr:colOff>50800</xdr:colOff>
      <xdr:row>77</xdr:row>
      <xdr:rowOff>33584</xdr:rowOff>
    </xdr:to>
    <xdr:cxnSp macro="">
      <xdr:nvCxnSpPr>
        <xdr:cNvPr id="177" name="直線コネクタ 176"/>
        <xdr:cNvCxnSpPr/>
      </xdr:nvCxnSpPr>
      <xdr:spPr>
        <a:xfrm flipV="1">
          <a:off x="2019300" y="13096839"/>
          <a:ext cx="889000" cy="13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33584</xdr:rowOff>
    </xdr:from>
    <xdr:to>
      <xdr:col>10</xdr:col>
      <xdr:colOff>114300</xdr:colOff>
      <xdr:row>77</xdr:row>
      <xdr:rowOff>54318</xdr:rowOff>
    </xdr:to>
    <xdr:cxnSp macro="">
      <xdr:nvCxnSpPr>
        <xdr:cNvPr id="180" name="直線コネクタ 179"/>
        <xdr:cNvCxnSpPr/>
      </xdr:nvCxnSpPr>
      <xdr:spPr>
        <a:xfrm flipV="1">
          <a:off x="1130300" y="13235234"/>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82728</xdr:rowOff>
    </xdr:from>
    <xdr:to>
      <xdr:col>24</xdr:col>
      <xdr:colOff>114300</xdr:colOff>
      <xdr:row>77</xdr:row>
      <xdr:rowOff>12878</xdr:rowOff>
    </xdr:to>
    <xdr:sp macro="" textlink="">
      <xdr:nvSpPr>
        <xdr:cNvPr id="190" name="楕円 189"/>
        <xdr:cNvSpPr/>
      </xdr:nvSpPr>
      <xdr:spPr>
        <a:xfrm>
          <a:off x="4584700" y="13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61155</xdr:rowOff>
    </xdr:from>
    <xdr:ext cx="534377" cy="259045"/>
    <xdr:sp macro="" textlink="">
      <xdr:nvSpPr>
        <xdr:cNvPr id="191" name="維持補修費該当値テキスト"/>
        <xdr:cNvSpPr txBox="1"/>
      </xdr:nvSpPr>
      <xdr:spPr>
        <a:xfrm>
          <a:off x="4686300"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99988</xdr:rowOff>
    </xdr:from>
    <xdr:to>
      <xdr:col>20</xdr:col>
      <xdr:colOff>38100</xdr:colOff>
      <xdr:row>77</xdr:row>
      <xdr:rowOff>30138</xdr:rowOff>
    </xdr:to>
    <xdr:sp macro="" textlink="">
      <xdr:nvSpPr>
        <xdr:cNvPr id="192" name="楕円 191"/>
        <xdr:cNvSpPr/>
      </xdr:nvSpPr>
      <xdr:spPr>
        <a:xfrm>
          <a:off x="3746500" y="131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21265</xdr:rowOff>
    </xdr:from>
    <xdr:ext cx="534377" cy="259045"/>
    <xdr:sp macro="" textlink="">
      <xdr:nvSpPr>
        <xdr:cNvPr id="193" name="テキスト ボックス 192"/>
        <xdr:cNvSpPr txBox="1"/>
      </xdr:nvSpPr>
      <xdr:spPr>
        <a:xfrm>
          <a:off x="3530111" y="132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15839</xdr:rowOff>
    </xdr:from>
    <xdr:to>
      <xdr:col>15</xdr:col>
      <xdr:colOff>101600</xdr:colOff>
      <xdr:row>76</xdr:row>
      <xdr:rowOff>117439</xdr:rowOff>
    </xdr:to>
    <xdr:sp macro="" textlink="">
      <xdr:nvSpPr>
        <xdr:cNvPr id="194" name="楕円 193"/>
        <xdr:cNvSpPr/>
      </xdr:nvSpPr>
      <xdr:spPr>
        <a:xfrm>
          <a:off x="2857500" y="130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133966</xdr:rowOff>
    </xdr:from>
    <xdr:ext cx="534377" cy="259045"/>
    <xdr:sp macro="" textlink="">
      <xdr:nvSpPr>
        <xdr:cNvPr id="195" name="テキスト ボックス 194"/>
        <xdr:cNvSpPr txBox="1"/>
      </xdr:nvSpPr>
      <xdr:spPr>
        <a:xfrm>
          <a:off x="2641111" y="1282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154234</xdr:rowOff>
    </xdr:from>
    <xdr:to>
      <xdr:col>10</xdr:col>
      <xdr:colOff>165100</xdr:colOff>
      <xdr:row>77</xdr:row>
      <xdr:rowOff>84384</xdr:rowOff>
    </xdr:to>
    <xdr:sp macro="" textlink="">
      <xdr:nvSpPr>
        <xdr:cNvPr id="196" name="楕円 195"/>
        <xdr:cNvSpPr/>
      </xdr:nvSpPr>
      <xdr:spPr>
        <a:xfrm>
          <a:off x="1968500" y="131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75511</xdr:rowOff>
    </xdr:from>
    <xdr:ext cx="534377" cy="259045"/>
    <xdr:sp macro="" textlink="">
      <xdr:nvSpPr>
        <xdr:cNvPr id="197" name="テキスト ボックス 196"/>
        <xdr:cNvSpPr txBox="1"/>
      </xdr:nvSpPr>
      <xdr:spPr>
        <a:xfrm>
          <a:off x="1752111" y="132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3518</xdr:rowOff>
    </xdr:from>
    <xdr:to>
      <xdr:col>6</xdr:col>
      <xdr:colOff>38100</xdr:colOff>
      <xdr:row>77</xdr:row>
      <xdr:rowOff>105118</xdr:rowOff>
    </xdr:to>
    <xdr:sp macro="" textlink="">
      <xdr:nvSpPr>
        <xdr:cNvPr id="198" name="楕円 197"/>
        <xdr:cNvSpPr/>
      </xdr:nvSpPr>
      <xdr:spPr>
        <a:xfrm>
          <a:off x="1079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96245</xdr:rowOff>
    </xdr:from>
    <xdr:ext cx="534377" cy="259045"/>
    <xdr:sp macro="" textlink="">
      <xdr:nvSpPr>
        <xdr:cNvPr id="199" name="テキスト ボックス 198"/>
        <xdr:cNvSpPr txBox="1"/>
      </xdr:nvSpPr>
      <xdr:spPr>
        <a:xfrm>
          <a:off x="863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61926</xdr:rowOff>
    </xdr:from>
    <xdr:to>
      <xdr:col>24</xdr:col>
      <xdr:colOff>63500</xdr:colOff>
      <xdr:row>97</xdr:row>
      <xdr:rowOff>69013</xdr:rowOff>
    </xdr:to>
    <xdr:cxnSp macro="">
      <xdr:nvCxnSpPr>
        <xdr:cNvPr id="231" name="直線コネクタ 230"/>
        <xdr:cNvCxnSpPr/>
      </xdr:nvCxnSpPr>
      <xdr:spPr>
        <a:xfrm>
          <a:off x="3797300" y="16692576"/>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61926</xdr:rowOff>
    </xdr:from>
    <xdr:to>
      <xdr:col>19</xdr:col>
      <xdr:colOff>177800</xdr:colOff>
      <xdr:row>97</xdr:row>
      <xdr:rowOff>78696</xdr:rowOff>
    </xdr:to>
    <xdr:cxnSp macro="">
      <xdr:nvCxnSpPr>
        <xdr:cNvPr id="234" name="直線コネクタ 233"/>
        <xdr:cNvCxnSpPr/>
      </xdr:nvCxnSpPr>
      <xdr:spPr>
        <a:xfrm flipV="1">
          <a:off x="2908300" y="16692576"/>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78696</xdr:rowOff>
    </xdr:from>
    <xdr:to>
      <xdr:col>15</xdr:col>
      <xdr:colOff>50800</xdr:colOff>
      <xdr:row>97</xdr:row>
      <xdr:rowOff>94405</xdr:rowOff>
    </xdr:to>
    <xdr:cxnSp macro="">
      <xdr:nvCxnSpPr>
        <xdr:cNvPr id="237" name="直線コネクタ 236"/>
        <xdr:cNvCxnSpPr/>
      </xdr:nvCxnSpPr>
      <xdr:spPr>
        <a:xfrm flipV="1">
          <a:off x="2019300" y="16709346"/>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94405</xdr:rowOff>
    </xdr:from>
    <xdr:to>
      <xdr:col>10</xdr:col>
      <xdr:colOff>114300</xdr:colOff>
      <xdr:row>97</xdr:row>
      <xdr:rowOff>168080</xdr:rowOff>
    </xdr:to>
    <xdr:cxnSp macro="">
      <xdr:nvCxnSpPr>
        <xdr:cNvPr id="240" name="直線コネクタ 239"/>
        <xdr:cNvCxnSpPr/>
      </xdr:nvCxnSpPr>
      <xdr:spPr>
        <a:xfrm flipV="1">
          <a:off x="1130300" y="16725055"/>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18213</xdr:rowOff>
    </xdr:from>
    <xdr:to>
      <xdr:col>24</xdr:col>
      <xdr:colOff>114300</xdr:colOff>
      <xdr:row>97</xdr:row>
      <xdr:rowOff>119813</xdr:rowOff>
    </xdr:to>
    <xdr:sp macro="" textlink="">
      <xdr:nvSpPr>
        <xdr:cNvPr id="250" name="楕円 249"/>
        <xdr:cNvSpPr/>
      </xdr:nvSpPr>
      <xdr:spPr>
        <a:xfrm>
          <a:off x="4584700" y="166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168090</xdr:rowOff>
    </xdr:from>
    <xdr:ext cx="534377" cy="259045"/>
    <xdr:sp macro="" textlink="">
      <xdr:nvSpPr>
        <xdr:cNvPr id="251" name="扶助費該当値テキスト"/>
        <xdr:cNvSpPr txBox="1"/>
      </xdr:nvSpPr>
      <xdr:spPr>
        <a:xfrm>
          <a:off x="4686300" y="16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11126</xdr:rowOff>
    </xdr:from>
    <xdr:to>
      <xdr:col>20</xdr:col>
      <xdr:colOff>38100</xdr:colOff>
      <xdr:row>97</xdr:row>
      <xdr:rowOff>112726</xdr:rowOff>
    </xdr:to>
    <xdr:sp macro="" textlink="">
      <xdr:nvSpPr>
        <xdr:cNvPr id="252" name="楕円 251"/>
        <xdr:cNvSpPr/>
      </xdr:nvSpPr>
      <xdr:spPr>
        <a:xfrm>
          <a:off x="3746500" y="166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103853</xdr:rowOff>
    </xdr:from>
    <xdr:ext cx="534377" cy="259045"/>
    <xdr:sp macro="" textlink="">
      <xdr:nvSpPr>
        <xdr:cNvPr id="253" name="テキスト ボックス 252"/>
        <xdr:cNvSpPr txBox="1"/>
      </xdr:nvSpPr>
      <xdr:spPr>
        <a:xfrm>
          <a:off x="3530111" y="167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27896</xdr:rowOff>
    </xdr:from>
    <xdr:to>
      <xdr:col>15</xdr:col>
      <xdr:colOff>101600</xdr:colOff>
      <xdr:row>97</xdr:row>
      <xdr:rowOff>129496</xdr:rowOff>
    </xdr:to>
    <xdr:sp macro="" textlink="">
      <xdr:nvSpPr>
        <xdr:cNvPr id="254" name="楕円 253"/>
        <xdr:cNvSpPr/>
      </xdr:nvSpPr>
      <xdr:spPr>
        <a:xfrm>
          <a:off x="2857500" y="166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120623</xdr:rowOff>
    </xdr:from>
    <xdr:ext cx="534377" cy="259045"/>
    <xdr:sp macro="" textlink="">
      <xdr:nvSpPr>
        <xdr:cNvPr id="255" name="テキスト ボックス 254"/>
        <xdr:cNvSpPr txBox="1"/>
      </xdr:nvSpPr>
      <xdr:spPr>
        <a:xfrm>
          <a:off x="2641111" y="167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43605</xdr:rowOff>
    </xdr:from>
    <xdr:to>
      <xdr:col>10</xdr:col>
      <xdr:colOff>165100</xdr:colOff>
      <xdr:row>97</xdr:row>
      <xdr:rowOff>145205</xdr:rowOff>
    </xdr:to>
    <xdr:sp macro="" textlink="">
      <xdr:nvSpPr>
        <xdr:cNvPr id="256" name="楕円 255"/>
        <xdr:cNvSpPr/>
      </xdr:nvSpPr>
      <xdr:spPr>
        <a:xfrm>
          <a:off x="1968500" y="166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136332</xdr:rowOff>
    </xdr:from>
    <xdr:ext cx="534377" cy="259045"/>
    <xdr:sp macro="" textlink="">
      <xdr:nvSpPr>
        <xdr:cNvPr id="257" name="テキスト ボックス 256"/>
        <xdr:cNvSpPr txBox="1"/>
      </xdr:nvSpPr>
      <xdr:spPr>
        <a:xfrm>
          <a:off x="1752111" y="167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117280</xdr:rowOff>
    </xdr:from>
    <xdr:to>
      <xdr:col>6</xdr:col>
      <xdr:colOff>38100</xdr:colOff>
      <xdr:row>98</xdr:row>
      <xdr:rowOff>47430</xdr:rowOff>
    </xdr:to>
    <xdr:sp macro="" textlink="">
      <xdr:nvSpPr>
        <xdr:cNvPr id="258" name="楕円 257"/>
        <xdr:cNvSpPr/>
      </xdr:nvSpPr>
      <xdr:spPr>
        <a:xfrm>
          <a:off x="1079500" y="167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38557</xdr:rowOff>
    </xdr:from>
    <xdr:ext cx="534377" cy="259045"/>
    <xdr:sp macro="" textlink="">
      <xdr:nvSpPr>
        <xdr:cNvPr id="259" name="テキスト ボックス 258"/>
        <xdr:cNvSpPr txBox="1"/>
      </xdr:nvSpPr>
      <xdr:spPr>
        <a:xfrm>
          <a:off x="863111" y="16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100518</xdr:rowOff>
    </xdr:from>
    <xdr:to>
      <xdr:col>55</xdr:col>
      <xdr:colOff>0</xdr:colOff>
      <xdr:row>36</xdr:row>
      <xdr:rowOff>115491</xdr:rowOff>
    </xdr:to>
    <xdr:cxnSp macro="">
      <xdr:nvCxnSpPr>
        <xdr:cNvPr id="286" name="直線コネクタ 285"/>
        <xdr:cNvCxnSpPr/>
      </xdr:nvCxnSpPr>
      <xdr:spPr>
        <a:xfrm>
          <a:off x="9639300" y="6272718"/>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92503</xdr:rowOff>
    </xdr:from>
    <xdr:to>
      <xdr:col>50</xdr:col>
      <xdr:colOff>114300</xdr:colOff>
      <xdr:row>36</xdr:row>
      <xdr:rowOff>100518</xdr:rowOff>
    </xdr:to>
    <xdr:cxnSp macro="">
      <xdr:nvCxnSpPr>
        <xdr:cNvPr id="289" name="直線コネクタ 288"/>
        <xdr:cNvCxnSpPr/>
      </xdr:nvCxnSpPr>
      <xdr:spPr>
        <a:xfrm>
          <a:off x="8750300" y="6264703"/>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92503</xdr:rowOff>
    </xdr:from>
    <xdr:to>
      <xdr:col>45</xdr:col>
      <xdr:colOff>177800</xdr:colOff>
      <xdr:row>36</xdr:row>
      <xdr:rowOff>160553</xdr:rowOff>
    </xdr:to>
    <xdr:cxnSp macro="">
      <xdr:nvCxnSpPr>
        <xdr:cNvPr id="292" name="直線コネクタ 291"/>
        <xdr:cNvCxnSpPr/>
      </xdr:nvCxnSpPr>
      <xdr:spPr>
        <a:xfrm flipV="1">
          <a:off x="7861300" y="6264703"/>
          <a:ext cx="8890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147363</xdr:rowOff>
    </xdr:from>
    <xdr:to>
      <xdr:col>41</xdr:col>
      <xdr:colOff>50800</xdr:colOff>
      <xdr:row>36</xdr:row>
      <xdr:rowOff>160553</xdr:rowOff>
    </xdr:to>
    <xdr:cxnSp macro="">
      <xdr:nvCxnSpPr>
        <xdr:cNvPr id="295" name="直線コネクタ 294"/>
        <xdr:cNvCxnSpPr/>
      </xdr:nvCxnSpPr>
      <xdr:spPr>
        <a:xfrm>
          <a:off x="6972300" y="6148113"/>
          <a:ext cx="889000" cy="18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64691</xdr:rowOff>
    </xdr:from>
    <xdr:to>
      <xdr:col>55</xdr:col>
      <xdr:colOff>50800</xdr:colOff>
      <xdr:row>36</xdr:row>
      <xdr:rowOff>166291</xdr:rowOff>
    </xdr:to>
    <xdr:sp macro="" textlink="">
      <xdr:nvSpPr>
        <xdr:cNvPr id="305" name="楕円 304"/>
        <xdr:cNvSpPr/>
      </xdr:nvSpPr>
      <xdr:spPr>
        <a:xfrm>
          <a:off x="10426700" y="62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151068</xdr:rowOff>
    </xdr:from>
    <xdr:ext cx="534377" cy="259045"/>
    <xdr:sp macro="" textlink="">
      <xdr:nvSpPr>
        <xdr:cNvPr id="306" name="補助費等該当値テキスト"/>
        <xdr:cNvSpPr txBox="1"/>
      </xdr:nvSpPr>
      <xdr:spPr>
        <a:xfrm>
          <a:off x="10528300" y="61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49718</xdr:rowOff>
    </xdr:from>
    <xdr:to>
      <xdr:col>50</xdr:col>
      <xdr:colOff>165100</xdr:colOff>
      <xdr:row>36</xdr:row>
      <xdr:rowOff>151318</xdr:rowOff>
    </xdr:to>
    <xdr:sp macro="" textlink="">
      <xdr:nvSpPr>
        <xdr:cNvPr id="307" name="楕円 306"/>
        <xdr:cNvSpPr/>
      </xdr:nvSpPr>
      <xdr:spPr>
        <a:xfrm>
          <a:off x="9588500" y="62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142445</xdr:rowOff>
    </xdr:from>
    <xdr:ext cx="534377" cy="259045"/>
    <xdr:sp macro="" textlink="">
      <xdr:nvSpPr>
        <xdr:cNvPr id="308" name="テキスト ボックス 307"/>
        <xdr:cNvSpPr txBox="1"/>
      </xdr:nvSpPr>
      <xdr:spPr>
        <a:xfrm>
          <a:off x="9372111" y="631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41703</xdr:rowOff>
    </xdr:from>
    <xdr:to>
      <xdr:col>46</xdr:col>
      <xdr:colOff>38100</xdr:colOff>
      <xdr:row>36</xdr:row>
      <xdr:rowOff>143303</xdr:rowOff>
    </xdr:to>
    <xdr:sp macro="" textlink="">
      <xdr:nvSpPr>
        <xdr:cNvPr id="309" name="楕円 308"/>
        <xdr:cNvSpPr/>
      </xdr:nvSpPr>
      <xdr:spPr>
        <a:xfrm>
          <a:off x="8699500" y="6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134430</xdr:rowOff>
    </xdr:from>
    <xdr:ext cx="534377" cy="259045"/>
    <xdr:sp macro="" textlink="">
      <xdr:nvSpPr>
        <xdr:cNvPr id="310" name="テキスト ボックス 309"/>
        <xdr:cNvSpPr txBox="1"/>
      </xdr:nvSpPr>
      <xdr:spPr>
        <a:xfrm>
          <a:off x="8483111" y="63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109753</xdr:rowOff>
    </xdr:from>
    <xdr:to>
      <xdr:col>41</xdr:col>
      <xdr:colOff>101600</xdr:colOff>
      <xdr:row>37</xdr:row>
      <xdr:rowOff>39903</xdr:rowOff>
    </xdr:to>
    <xdr:sp macro="" textlink="">
      <xdr:nvSpPr>
        <xdr:cNvPr id="311" name="楕円 310"/>
        <xdr:cNvSpPr/>
      </xdr:nvSpPr>
      <xdr:spPr>
        <a:xfrm>
          <a:off x="7810500" y="62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31030</xdr:rowOff>
    </xdr:from>
    <xdr:ext cx="534377" cy="259045"/>
    <xdr:sp macro="" textlink="">
      <xdr:nvSpPr>
        <xdr:cNvPr id="312" name="テキスト ボックス 311"/>
        <xdr:cNvSpPr txBox="1"/>
      </xdr:nvSpPr>
      <xdr:spPr>
        <a:xfrm>
          <a:off x="7594111" y="63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96563</xdr:rowOff>
    </xdr:from>
    <xdr:to>
      <xdr:col>36</xdr:col>
      <xdr:colOff>165100</xdr:colOff>
      <xdr:row>36</xdr:row>
      <xdr:rowOff>26713</xdr:rowOff>
    </xdr:to>
    <xdr:sp macro="" textlink="">
      <xdr:nvSpPr>
        <xdr:cNvPr id="313" name="楕円 312"/>
        <xdr:cNvSpPr/>
      </xdr:nvSpPr>
      <xdr:spPr>
        <a:xfrm>
          <a:off x="6921500" y="60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17840</xdr:rowOff>
    </xdr:from>
    <xdr:ext cx="599010" cy="259045"/>
    <xdr:sp macro="" textlink="">
      <xdr:nvSpPr>
        <xdr:cNvPr id="314" name="テキスト ボックス 313"/>
        <xdr:cNvSpPr txBox="1"/>
      </xdr:nvSpPr>
      <xdr:spPr>
        <a:xfrm>
          <a:off x="6672795" y="619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5238</xdr:rowOff>
    </xdr:from>
    <xdr:to>
      <xdr:col>55</xdr:col>
      <xdr:colOff>0</xdr:colOff>
      <xdr:row>57</xdr:row>
      <xdr:rowOff>156136</xdr:rowOff>
    </xdr:to>
    <xdr:cxnSp macro="">
      <xdr:nvCxnSpPr>
        <xdr:cNvPr id="343" name="直線コネクタ 342"/>
        <xdr:cNvCxnSpPr/>
      </xdr:nvCxnSpPr>
      <xdr:spPr>
        <a:xfrm>
          <a:off x="9639300" y="9777888"/>
          <a:ext cx="838200" cy="15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5238</xdr:rowOff>
    </xdr:from>
    <xdr:to>
      <xdr:col>50</xdr:col>
      <xdr:colOff>114300</xdr:colOff>
      <xdr:row>57</xdr:row>
      <xdr:rowOff>169829</xdr:rowOff>
    </xdr:to>
    <xdr:cxnSp macro="">
      <xdr:nvCxnSpPr>
        <xdr:cNvPr id="346" name="直線コネクタ 345"/>
        <xdr:cNvCxnSpPr/>
      </xdr:nvCxnSpPr>
      <xdr:spPr>
        <a:xfrm flipV="1">
          <a:off x="8750300" y="977788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144142</xdr:rowOff>
    </xdr:from>
    <xdr:to>
      <xdr:col>45</xdr:col>
      <xdr:colOff>177800</xdr:colOff>
      <xdr:row>57</xdr:row>
      <xdr:rowOff>169829</xdr:rowOff>
    </xdr:to>
    <xdr:cxnSp macro="">
      <xdr:nvCxnSpPr>
        <xdr:cNvPr id="349" name="直線コネクタ 348"/>
        <xdr:cNvCxnSpPr/>
      </xdr:nvCxnSpPr>
      <xdr:spPr>
        <a:xfrm>
          <a:off x="7861300" y="9573892"/>
          <a:ext cx="889000" cy="36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144142</xdr:rowOff>
    </xdr:from>
    <xdr:to>
      <xdr:col>41</xdr:col>
      <xdr:colOff>50800</xdr:colOff>
      <xdr:row>57</xdr:row>
      <xdr:rowOff>37451</xdr:rowOff>
    </xdr:to>
    <xdr:cxnSp macro="">
      <xdr:nvCxnSpPr>
        <xdr:cNvPr id="352" name="直線コネクタ 351"/>
        <xdr:cNvCxnSpPr/>
      </xdr:nvCxnSpPr>
      <xdr:spPr>
        <a:xfrm flipV="1">
          <a:off x="6972300" y="9573892"/>
          <a:ext cx="889000" cy="2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105336</xdr:rowOff>
    </xdr:from>
    <xdr:to>
      <xdr:col>55</xdr:col>
      <xdr:colOff>50800</xdr:colOff>
      <xdr:row>58</xdr:row>
      <xdr:rowOff>35486</xdr:rowOff>
    </xdr:to>
    <xdr:sp macro="" textlink="">
      <xdr:nvSpPr>
        <xdr:cNvPr id="362" name="楕円 361"/>
        <xdr:cNvSpPr/>
      </xdr:nvSpPr>
      <xdr:spPr>
        <a:xfrm>
          <a:off x="10426700" y="98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20263</xdr:rowOff>
    </xdr:from>
    <xdr:ext cx="534377" cy="259045"/>
    <xdr:sp macro="" textlink="">
      <xdr:nvSpPr>
        <xdr:cNvPr id="363" name="普通建設事業費該当値テキスト"/>
        <xdr:cNvSpPr txBox="1"/>
      </xdr:nvSpPr>
      <xdr:spPr>
        <a:xfrm>
          <a:off x="10528300" y="979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125888</xdr:rowOff>
    </xdr:from>
    <xdr:to>
      <xdr:col>50</xdr:col>
      <xdr:colOff>165100</xdr:colOff>
      <xdr:row>57</xdr:row>
      <xdr:rowOff>56038</xdr:rowOff>
    </xdr:to>
    <xdr:sp macro="" textlink="">
      <xdr:nvSpPr>
        <xdr:cNvPr id="364" name="楕円 363"/>
        <xdr:cNvSpPr/>
      </xdr:nvSpPr>
      <xdr:spPr>
        <a:xfrm>
          <a:off x="9588500" y="97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47165</xdr:rowOff>
    </xdr:from>
    <xdr:ext cx="599010" cy="259045"/>
    <xdr:sp macro="" textlink="">
      <xdr:nvSpPr>
        <xdr:cNvPr id="365" name="テキスト ボックス 364"/>
        <xdr:cNvSpPr txBox="1"/>
      </xdr:nvSpPr>
      <xdr:spPr>
        <a:xfrm>
          <a:off x="9339795" y="98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119029</xdr:rowOff>
    </xdr:from>
    <xdr:to>
      <xdr:col>46</xdr:col>
      <xdr:colOff>38100</xdr:colOff>
      <xdr:row>58</xdr:row>
      <xdr:rowOff>49179</xdr:rowOff>
    </xdr:to>
    <xdr:sp macro="" textlink="">
      <xdr:nvSpPr>
        <xdr:cNvPr id="366" name="楕円 365"/>
        <xdr:cNvSpPr/>
      </xdr:nvSpPr>
      <xdr:spPr>
        <a:xfrm>
          <a:off x="8699500" y="98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40306</xdr:rowOff>
    </xdr:from>
    <xdr:ext cx="534377" cy="259045"/>
    <xdr:sp macro="" textlink="">
      <xdr:nvSpPr>
        <xdr:cNvPr id="367" name="テキスト ボックス 366"/>
        <xdr:cNvSpPr txBox="1"/>
      </xdr:nvSpPr>
      <xdr:spPr>
        <a:xfrm>
          <a:off x="8483111" y="99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93342</xdr:rowOff>
    </xdr:from>
    <xdr:to>
      <xdr:col>41</xdr:col>
      <xdr:colOff>101600</xdr:colOff>
      <xdr:row>56</xdr:row>
      <xdr:rowOff>23492</xdr:rowOff>
    </xdr:to>
    <xdr:sp macro="" textlink="">
      <xdr:nvSpPr>
        <xdr:cNvPr id="368" name="楕円 367"/>
        <xdr:cNvSpPr/>
      </xdr:nvSpPr>
      <xdr:spPr>
        <a:xfrm>
          <a:off x="7810500" y="95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14619</xdr:rowOff>
    </xdr:from>
    <xdr:ext cx="599010" cy="259045"/>
    <xdr:sp macro="" textlink="">
      <xdr:nvSpPr>
        <xdr:cNvPr id="369" name="テキスト ボックス 368"/>
        <xdr:cNvSpPr txBox="1"/>
      </xdr:nvSpPr>
      <xdr:spPr>
        <a:xfrm>
          <a:off x="7561795" y="96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70" name="楕円 369"/>
        <xdr:cNvSpPr/>
      </xdr:nvSpPr>
      <xdr:spPr>
        <a:xfrm>
          <a:off x="6921500" y="97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71" name="テキスト ボックス 370"/>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81260</xdr:rowOff>
    </xdr:from>
    <xdr:to>
      <xdr:col>55</xdr:col>
      <xdr:colOff>0</xdr:colOff>
      <xdr:row>78</xdr:row>
      <xdr:rowOff>70458</xdr:rowOff>
    </xdr:to>
    <xdr:cxnSp macro="">
      <xdr:nvCxnSpPr>
        <xdr:cNvPr id="398" name="直線コネクタ 397"/>
        <xdr:cNvCxnSpPr/>
      </xdr:nvCxnSpPr>
      <xdr:spPr>
        <a:xfrm>
          <a:off x="9639300" y="13282910"/>
          <a:ext cx="838200" cy="1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81260</xdr:rowOff>
    </xdr:from>
    <xdr:to>
      <xdr:col>50</xdr:col>
      <xdr:colOff>114300</xdr:colOff>
      <xdr:row>78</xdr:row>
      <xdr:rowOff>35719</xdr:rowOff>
    </xdr:to>
    <xdr:cxnSp macro="">
      <xdr:nvCxnSpPr>
        <xdr:cNvPr id="401" name="直線コネクタ 400"/>
        <xdr:cNvCxnSpPr/>
      </xdr:nvCxnSpPr>
      <xdr:spPr>
        <a:xfrm flipV="1">
          <a:off x="8750300" y="13282910"/>
          <a:ext cx="889000" cy="1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159035</xdr:rowOff>
    </xdr:from>
    <xdr:to>
      <xdr:col>45</xdr:col>
      <xdr:colOff>177800</xdr:colOff>
      <xdr:row>78</xdr:row>
      <xdr:rowOff>35719</xdr:rowOff>
    </xdr:to>
    <xdr:cxnSp macro="">
      <xdr:nvCxnSpPr>
        <xdr:cNvPr id="404" name="直線コネクタ 403"/>
        <xdr:cNvCxnSpPr/>
      </xdr:nvCxnSpPr>
      <xdr:spPr>
        <a:xfrm>
          <a:off x="7861300" y="13017785"/>
          <a:ext cx="889000" cy="39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159035</xdr:rowOff>
    </xdr:from>
    <xdr:to>
      <xdr:col>41</xdr:col>
      <xdr:colOff>50800</xdr:colOff>
      <xdr:row>78</xdr:row>
      <xdr:rowOff>53893</xdr:rowOff>
    </xdr:to>
    <xdr:cxnSp macro="">
      <xdr:nvCxnSpPr>
        <xdr:cNvPr id="407" name="直線コネクタ 406"/>
        <xdr:cNvCxnSpPr/>
      </xdr:nvCxnSpPr>
      <xdr:spPr>
        <a:xfrm flipV="1">
          <a:off x="6972300" y="13017785"/>
          <a:ext cx="889000" cy="40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19658</xdr:rowOff>
    </xdr:from>
    <xdr:to>
      <xdr:col>55</xdr:col>
      <xdr:colOff>50800</xdr:colOff>
      <xdr:row>78</xdr:row>
      <xdr:rowOff>121258</xdr:rowOff>
    </xdr:to>
    <xdr:sp macro="" textlink="">
      <xdr:nvSpPr>
        <xdr:cNvPr id="417" name="楕円 416"/>
        <xdr:cNvSpPr/>
      </xdr:nvSpPr>
      <xdr:spPr>
        <a:xfrm>
          <a:off x="10426700" y="133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106035</xdr:rowOff>
    </xdr:from>
    <xdr:ext cx="534377" cy="259045"/>
    <xdr:sp macro="" textlink="">
      <xdr:nvSpPr>
        <xdr:cNvPr id="418" name="普通建設事業費 （ うち新規整備　）該当値テキスト"/>
        <xdr:cNvSpPr txBox="1"/>
      </xdr:nvSpPr>
      <xdr:spPr>
        <a:xfrm>
          <a:off x="10528300" y="13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30460</xdr:rowOff>
    </xdr:from>
    <xdr:to>
      <xdr:col>50</xdr:col>
      <xdr:colOff>165100</xdr:colOff>
      <xdr:row>77</xdr:row>
      <xdr:rowOff>132060</xdr:rowOff>
    </xdr:to>
    <xdr:sp macro="" textlink="">
      <xdr:nvSpPr>
        <xdr:cNvPr id="419" name="楕円 418"/>
        <xdr:cNvSpPr/>
      </xdr:nvSpPr>
      <xdr:spPr>
        <a:xfrm>
          <a:off x="9588500" y="132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123187</xdr:rowOff>
    </xdr:from>
    <xdr:ext cx="534377" cy="259045"/>
    <xdr:sp macro="" textlink="">
      <xdr:nvSpPr>
        <xdr:cNvPr id="420" name="テキスト ボックス 419"/>
        <xdr:cNvSpPr txBox="1"/>
      </xdr:nvSpPr>
      <xdr:spPr>
        <a:xfrm>
          <a:off x="9372111" y="133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156369</xdr:rowOff>
    </xdr:from>
    <xdr:to>
      <xdr:col>46</xdr:col>
      <xdr:colOff>38100</xdr:colOff>
      <xdr:row>78</xdr:row>
      <xdr:rowOff>86519</xdr:rowOff>
    </xdr:to>
    <xdr:sp macro="" textlink="">
      <xdr:nvSpPr>
        <xdr:cNvPr id="421" name="楕円 420"/>
        <xdr:cNvSpPr/>
      </xdr:nvSpPr>
      <xdr:spPr>
        <a:xfrm>
          <a:off x="8699500" y="133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77646</xdr:rowOff>
    </xdr:from>
    <xdr:ext cx="534377" cy="259045"/>
    <xdr:sp macro="" textlink="">
      <xdr:nvSpPr>
        <xdr:cNvPr id="422" name="テキスト ボックス 421"/>
        <xdr:cNvSpPr txBox="1"/>
      </xdr:nvSpPr>
      <xdr:spPr>
        <a:xfrm>
          <a:off x="8483111" y="134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108235</xdr:rowOff>
    </xdr:from>
    <xdr:to>
      <xdr:col>41</xdr:col>
      <xdr:colOff>101600</xdr:colOff>
      <xdr:row>76</xdr:row>
      <xdr:rowOff>38385</xdr:rowOff>
    </xdr:to>
    <xdr:sp macro="" textlink="">
      <xdr:nvSpPr>
        <xdr:cNvPr id="423" name="楕円 422"/>
        <xdr:cNvSpPr/>
      </xdr:nvSpPr>
      <xdr:spPr>
        <a:xfrm>
          <a:off x="7810500" y="129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54912</xdr:rowOff>
    </xdr:from>
    <xdr:ext cx="599010" cy="259045"/>
    <xdr:sp macro="" textlink="">
      <xdr:nvSpPr>
        <xdr:cNvPr id="424" name="テキスト ボックス 423"/>
        <xdr:cNvSpPr txBox="1"/>
      </xdr:nvSpPr>
      <xdr:spPr>
        <a:xfrm>
          <a:off x="7561795" y="1274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3093</xdr:rowOff>
    </xdr:from>
    <xdr:to>
      <xdr:col>36</xdr:col>
      <xdr:colOff>165100</xdr:colOff>
      <xdr:row>78</xdr:row>
      <xdr:rowOff>104693</xdr:rowOff>
    </xdr:to>
    <xdr:sp macro="" textlink="">
      <xdr:nvSpPr>
        <xdr:cNvPr id="425" name="楕円 424"/>
        <xdr:cNvSpPr/>
      </xdr:nvSpPr>
      <xdr:spPr>
        <a:xfrm>
          <a:off x="6921500" y="133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95820</xdr:rowOff>
    </xdr:from>
    <xdr:ext cx="534377" cy="259045"/>
    <xdr:sp macro="" textlink="">
      <xdr:nvSpPr>
        <xdr:cNvPr id="426" name="テキスト ボックス 425"/>
        <xdr:cNvSpPr txBox="1"/>
      </xdr:nvSpPr>
      <xdr:spPr>
        <a:xfrm>
          <a:off x="6705111" y="1346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32437</xdr:rowOff>
    </xdr:from>
    <xdr:to>
      <xdr:col>55</xdr:col>
      <xdr:colOff>0</xdr:colOff>
      <xdr:row>98</xdr:row>
      <xdr:rowOff>57765</xdr:rowOff>
    </xdr:to>
    <xdr:cxnSp macro="">
      <xdr:nvCxnSpPr>
        <xdr:cNvPr id="455" name="直線コネクタ 454"/>
        <xdr:cNvCxnSpPr/>
      </xdr:nvCxnSpPr>
      <xdr:spPr>
        <a:xfrm>
          <a:off x="9639300" y="16834537"/>
          <a:ext cx="8382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32437</xdr:rowOff>
    </xdr:from>
    <xdr:to>
      <xdr:col>50</xdr:col>
      <xdr:colOff>114300</xdr:colOff>
      <xdr:row>98</xdr:row>
      <xdr:rowOff>92577</xdr:rowOff>
    </xdr:to>
    <xdr:cxnSp macro="">
      <xdr:nvCxnSpPr>
        <xdr:cNvPr id="458" name="直線コネクタ 457"/>
        <xdr:cNvCxnSpPr/>
      </xdr:nvCxnSpPr>
      <xdr:spPr>
        <a:xfrm flipV="1">
          <a:off x="8750300" y="16834537"/>
          <a:ext cx="889000" cy="6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53243</xdr:rowOff>
    </xdr:from>
    <xdr:to>
      <xdr:col>45</xdr:col>
      <xdr:colOff>177800</xdr:colOff>
      <xdr:row>98</xdr:row>
      <xdr:rowOff>92577</xdr:rowOff>
    </xdr:to>
    <xdr:cxnSp macro="">
      <xdr:nvCxnSpPr>
        <xdr:cNvPr id="461" name="直線コネクタ 460"/>
        <xdr:cNvCxnSpPr/>
      </xdr:nvCxnSpPr>
      <xdr:spPr>
        <a:xfrm>
          <a:off x="7861300" y="16855343"/>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122788</xdr:rowOff>
    </xdr:from>
    <xdr:to>
      <xdr:col>41</xdr:col>
      <xdr:colOff>50800</xdr:colOff>
      <xdr:row>98</xdr:row>
      <xdr:rowOff>53243</xdr:rowOff>
    </xdr:to>
    <xdr:cxnSp macro="">
      <xdr:nvCxnSpPr>
        <xdr:cNvPr id="464" name="直線コネクタ 463"/>
        <xdr:cNvCxnSpPr/>
      </xdr:nvCxnSpPr>
      <xdr:spPr>
        <a:xfrm>
          <a:off x="6972300" y="16753438"/>
          <a:ext cx="889000" cy="10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6965</xdr:rowOff>
    </xdr:from>
    <xdr:to>
      <xdr:col>55</xdr:col>
      <xdr:colOff>50800</xdr:colOff>
      <xdr:row>98</xdr:row>
      <xdr:rowOff>108565</xdr:rowOff>
    </xdr:to>
    <xdr:sp macro="" textlink="">
      <xdr:nvSpPr>
        <xdr:cNvPr id="474" name="楕円 473"/>
        <xdr:cNvSpPr/>
      </xdr:nvSpPr>
      <xdr:spPr>
        <a:xfrm>
          <a:off x="10426700" y="168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93342</xdr:rowOff>
    </xdr:from>
    <xdr:ext cx="534377" cy="259045"/>
    <xdr:sp macro="" textlink="">
      <xdr:nvSpPr>
        <xdr:cNvPr id="475" name="普通建設事業費 （ うち更新整備　）該当値テキスト"/>
        <xdr:cNvSpPr txBox="1"/>
      </xdr:nvSpPr>
      <xdr:spPr>
        <a:xfrm>
          <a:off x="10528300" y="167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153087</xdr:rowOff>
    </xdr:from>
    <xdr:to>
      <xdr:col>50</xdr:col>
      <xdr:colOff>165100</xdr:colOff>
      <xdr:row>98</xdr:row>
      <xdr:rowOff>83237</xdr:rowOff>
    </xdr:to>
    <xdr:sp macro="" textlink="">
      <xdr:nvSpPr>
        <xdr:cNvPr id="476" name="楕円 475"/>
        <xdr:cNvSpPr/>
      </xdr:nvSpPr>
      <xdr:spPr>
        <a:xfrm>
          <a:off x="9588500" y="167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74364</xdr:rowOff>
    </xdr:from>
    <xdr:ext cx="534377" cy="259045"/>
    <xdr:sp macro="" textlink="">
      <xdr:nvSpPr>
        <xdr:cNvPr id="477" name="テキスト ボックス 476"/>
        <xdr:cNvSpPr txBox="1"/>
      </xdr:nvSpPr>
      <xdr:spPr>
        <a:xfrm>
          <a:off x="9372111" y="168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41777</xdr:rowOff>
    </xdr:from>
    <xdr:to>
      <xdr:col>46</xdr:col>
      <xdr:colOff>38100</xdr:colOff>
      <xdr:row>98</xdr:row>
      <xdr:rowOff>143377</xdr:rowOff>
    </xdr:to>
    <xdr:sp macro="" textlink="">
      <xdr:nvSpPr>
        <xdr:cNvPr id="478" name="楕円 477"/>
        <xdr:cNvSpPr/>
      </xdr:nvSpPr>
      <xdr:spPr>
        <a:xfrm>
          <a:off x="8699500" y="168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134504</xdr:rowOff>
    </xdr:from>
    <xdr:ext cx="534377" cy="259045"/>
    <xdr:sp macro="" textlink="">
      <xdr:nvSpPr>
        <xdr:cNvPr id="479" name="テキスト ボックス 478"/>
        <xdr:cNvSpPr txBox="1"/>
      </xdr:nvSpPr>
      <xdr:spPr>
        <a:xfrm>
          <a:off x="8483111" y="1693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2443</xdr:rowOff>
    </xdr:from>
    <xdr:to>
      <xdr:col>41</xdr:col>
      <xdr:colOff>101600</xdr:colOff>
      <xdr:row>98</xdr:row>
      <xdr:rowOff>104043</xdr:rowOff>
    </xdr:to>
    <xdr:sp macro="" textlink="">
      <xdr:nvSpPr>
        <xdr:cNvPr id="480" name="楕円 479"/>
        <xdr:cNvSpPr/>
      </xdr:nvSpPr>
      <xdr:spPr>
        <a:xfrm>
          <a:off x="7810500" y="168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95170</xdr:rowOff>
    </xdr:from>
    <xdr:ext cx="534377" cy="259045"/>
    <xdr:sp macro="" textlink="">
      <xdr:nvSpPr>
        <xdr:cNvPr id="481" name="テキスト ボックス 480"/>
        <xdr:cNvSpPr txBox="1"/>
      </xdr:nvSpPr>
      <xdr:spPr>
        <a:xfrm>
          <a:off x="7594111" y="168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71988</xdr:rowOff>
    </xdr:from>
    <xdr:to>
      <xdr:col>36</xdr:col>
      <xdr:colOff>165100</xdr:colOff>
      <xdr:row>98</xdr:row>
      <xdr:rowOff>2138</xdr:rowOff>
    </xdr:to>
    <xdr:sp macro="" textlink="">
      <xdr:nvSpPr>
        <xdr:cNvPr id="482" name="楕円 481"/>
        <xdr:cNvSpPr/>
      </xdr:nvSpPr>
      <xdr:spPr>
        <a:xfrm>
          <a:off x="6921500" y="167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164715</xdr:rowOff>
    </xdr:from>
    <xdr:ext cx="534377" cy="259045"/>
    <xdr:sp macro="" textlink="">
      <xdr:nvSpPr>
        <xdr:cNvPr id="483" name="テキスト ボックス 482"/>
        <xdr:cNvSpPr txBox="1"/>
      </xdr:nvSpPr>
      <xdr:spPr>
        <a:xfrm>
          <a:off x="6705111" y="1679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137704</xdr:rowOff>
    </xdr:from>
    <xdr:to>
      <xdr:col>85</xdr:col>
      <xdr:colOff>127000</xdr:colOff>
      <xdr:row>38</xdr:row>
      <xdr:rowOff>139695</xdr:rowOff>
    </xdr:to>
    <xdr:cxnSp macro="">
      <xdr:nvCxnSpPr>
        <xdr:cNvPr id="510" name="直線コネクタ 509"/>
        <xdr:cNvCxnSpPr/>
      </xdr:nvCxnSpPr>
      <xdr:spPr>
        <a:xfrm>
          <a:off x="15481300" y="6652804"/>
          <a:ext cx="8382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122496</xdr:rowOff>
    </xdr:from>
    <xdr:to>
      <xdr:col>81</xdr:col>
      <xdr:colOff>50800</xdr:colOff>
      <xdr:row>38</xdr:row>
      <xdr:rowOff>137704</xdr:rowOff>
    </xdr:to>
    <xdr:cxnSp macro="">
      <xdr:nvCxnSpPr>
        <xdr:cNvPr id="513" name="直線コネクタ 512"/>
        <xdr:cNvCxnSpPr/>
      </xdr:nvCxnSpPr>
      <xdr:spPr>
        <a:xfrm>
          <a:off x="14592300" y="6637596"/>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122496</xdr:rowOff>
    </xdr:from>
    <xdr:to>
      <xdr:col>76</xdr:col>
      <xdr:colOff>114300</xdr:colOff>
      <xdr:row>38</xdr:row>
      <xdr:rowOff>139700</xdr:rowOff>
    </xdr:to>
    <xdr:cxnSp macro="">
      <xdr:nvCxnSpPr>
        <xdr:cNvPr id="516" name="直線コネクタ 515"/>
        <xdr:cNvCxnSpPr/>
      </xdr:nvCxnSpPr>
      <xdr:spPr>
        <a:xfrm flipV="1">
          <a:off x="13703300" y="6637596"/>
          <a:ext cx="889000" cy="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88895</xdr:rowOff>
    </xdr:from>
    <xdr:to>
      <xdr:col>85</xdr:col>
      <xdr:colOff>177800</xdr:colOff>
      <xdr:row>39</xdr:row>
      <xdr:rowOff>19045</xdr:rowOff>
    </xdr:to>
    <xdr:sp macro="" textlink="">
      <xdr:nvSpPr>
        <xdr:cNvPr id="529" name="楕円 528"/>
        <xdr:cNvSpPr/>
      </xdr:nvSpPr>
      <xdr:spPr>
        <a:xfrm>
          <a:off x="162687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249299" cy="259045"/>
    <xdr:sp macro="" textlink="">
      <xdr:nvSpPr>
        <xdr:cNvPr id="530" name="災害復旧事業費該当値テキスト"/>
        <xdr:cNvSpPr txBox="1"/>
      </xdr:nvSpPr>
      <xdr:spPr>
        <a:xfrm>
          <a:off x="16370300" y="6546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86904</xdr:rowOff>
    </xdr:from>
    <xdr:to>
      <xdr:col>81</xdr:col>
      <xdr:colOff>101600</xdr:colOff>
      <xdr:row>39</xdr:row>
      <xdr:rowOff>17054</xdr:rowOff>
    </xdr:to>
    <xdr:sp macro="" textlink="">
      <xdr:nvSpPr>
        <xdr:cNvPr id="531" name="楕円 530"/>
        <xdr:cNvSpPr/>
      </xdr:nvSpPr>
      <xdr:spPr>
        <a:xfrm>
          <a:off x="15430500" y="66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8181</xdr:rowOff>
    </xdr:from>
    <xdr:ext cx="378565" cy="259045"/>
    <xdr:sp macro="" textlink="">
      <xdr:nvSpPr>
        <xdr:cNvPr id="532" name="テキスト ボックス 531"/>
        <xdr:cNvSpPr txBox="1"/>
      </xdr:nvSpPr>
      <xdr:spPr>
        <a:xfrm>
          <a:off x="15292017" y="669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71696</xdr:rowOff>
    </xdr:from>
    <xdr:to>
      <xdr:col>76</xdr:col>
      <xdr:colOff>165100</xdr:colOff>
      <xdr:row>39</xdr:row>
      <xdr:rowOff>1846</xdr:rowOff>
    </xdr:to>
    <xdr:sp macro="" textlink="">
      <xdr:nvSpPr>
        <xdr:cNvPr id="533" name="楕円 532"/>
        <xdr:cNvSpPr/>
      </xdr:nvSpPr>
      <xdr:spPr>
        <a:xfrm>
          <a:off x="14541500" y="65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164423</xdr:rowOff>
    </xdr:from>
    <xdr:ext cx="469744" cy="259045"/>
    <xdr:sp macro="" textlink="">
      <xdr:nvSpPr>
        <xdr:cNvPr id="534" name="テキスト ボックス 533"/>
        <xdr:cNvSpPr txBox="1"/>
      </xdr:nvSpPr>
      <xdr:spPr>
        <a:xfrm>
          <a:off x="14357428" y="66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137509</xdr:rowOff>
    </xdr:from>
    <xdr:to>
      <xdr:col>85</xdr:col>
      <xdr:colOff>127000</xdr:colOff>
      <xdr:row>77</xdr:row>
      <xdr:rowOff>144218</xdr:rowOff>
    </xdr:to>
    <xdr:cxnSp macro="">
      <xdr:nvCxnSpPr>
        <xdr:cNvPr id="620" name="直線コネクタ 619"/>
        <xdr:cNvCxnSpPr/>
      </xdr:nvCxnSpPr>
      <xdr:spPr>
        <a:xfrm flipV="1">
          <a:off x="15481300" y="13339159"/>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144218</xdr:rowOff>
    </xdr:from>
    <xdr:to>
      <xdr:col>81</xdr:col>
      <xdr:colOff>50800</xdr:colOff>
      <xdr:row>77</xdr:row>
      <xdr:rowOff>154403</xdr:rowOff>
    </xdr:to>
    <xdr:cxnSp macro="">
      <xdr:nvCxnSpPr>
        <xdr:cNvPr id="623" name="直線コネクタ 622"/>
        <xdr:cNvCxnSpPr/>
      </xdr:nvCxnSpPr>
      <xdr:spPr>
        <a:xfrm flipV="1">
          <a:off x="14592300" y="13345868"/>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154403</xdr:rowOff>
    </xdr:from>
    <xdr:to>
      <xdr:col>76</xdr:col>
      <xdr:colOff>114300</xdr:colOff>
      <xdr:row>77</xdr:row>
      <xdr:rowOff>162052</xdr:rowOff>
    </xdr:to>
    <xdr:cxnSp macro="">
      <xdr:nvCxnSpPr>
        <xdr:cNvPr id="626" name="直線コネクタ 625"/>
        <xdr:cNvCxnSpPr/>
      </xdr:nvCxnSpPr>
      <xdr:spPr>
        <a:xfrm flipV="1">
          <a:off x="13703300" y="1335605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147189</xdr:rowOff>
    </xdr:from>
    <xdr:to>
      <xdr:col>71</xdr:col>
      <xdr:colOff>177800</xdr:colOff>
      <xdr:row>77</xdr:row>
      <xdr:rowOff>162052</xdr:rowOff>
    </xdr:to>
    <xdr:cxnSp macro="">
      <xdr:nvCxnSpPr>
        <xdr:cNvPr id="629" name="直線コネクタ 628"/>
        <xdr:cNvCxnSpPr/>
      </xdr:nvCxnSpPr>
      <xdr:spPr>
        <a:xfrm>
          <a:off x="12814300" y="13348839"/>
          <a:ext cx="889000" cy="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86709</xdr:rowOff>
    </xdr:from>
    <xdr:to>
      <xdr:col>85</xdr:col>
      <xdr:colOff>177800</xdr:colOff>
      <xdr:row>78</xdr:row>
      <xdr:rowOff>16859</xdr:rowOff>
    </xdr:to>
    <xdr:sp macro="" textlink="">
      <xdr:nvSpPr>
        <xdr:cNvPr id="639" name="楕円 638"/>
        <xdr:cNvSpPr/>
      </xdr:nvSpPr>
      <xdr:spPr>
        <a:xfrm>
          <a:off x="16268700" y="132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65136</xdr:rowOff>
    </xdr:from>
    <xdr:ext cx="534377" cy="259045"/>
    <xdr:sp macro="" textlink="">
      <xdr:nvSpPr>
        <xdr:cNvPr id="640" name="公債費該当値テキスト"/>
        <xdr:cNvSpPr txBox="1"/>
      </xdr:nvSpPr>
      <xdr:spPr>
        <a:xfrm>
          <a:off x="16370300" y="132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93418</xdr:rowOff>
    </xdr:from>
    <xdr:to>
      <xdr:col>81</xdr:col>
      <xdr:colOff>101600</xdr:colOff>
      <xdr:row>78</xdr:row>
      <xdr:rowOff>23568</xdr:rowOff>
    </xdr:to>
    <xdr:sp macro="" textlink="">
      <xdr:nvSpPr>
        <xdr:cNvPr id="641" name="楕円 640"/>
        <xdr:cNvSpPr/>
      </xdr:nvSpPr>
      <xdr:spPr>
        <a:xfrm>
          <a:off x="15430500" y="132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14695</xdr:rowOff>
    </xdr:from>
    <xdr:ext cx="534377" cy="259045"/>
    <xdr:sp macro="" textlink="">
      <xdr:nvSpPr>
        <xdr:cNvPr id="642" name="テキスト ボックス 641"/>
        <xdr:cNvSpPr txBox="1"/>
      </xdr:nvSpPr>
      <xdr:spPr>
        <a:xfrm>
          <a:off x="15214111" y="133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103603</xdr:rowOff>
    </xdr:from>
    <xdr:to>
      <xdr:col>76</xdr:col>
      <xdr:colOff>165100</xdr:colOff>
      <xdr:row>78</xdr:row>
      <xdr:rowOff>33753</xdr:rowOff>
    </xdr:to>
    <xdr:sp macro="" textlink="">
      <xdr:nvSpPr>
        <xdr:cNvPr id="643" name="楕円 642"/>
        <xdr:cNvSpPr/>
      </xdr:nvSpPr>
      <xdr:spPr>
        <a:xfrm>
          <a:off x="14541500" y="133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24880</xdr:rowOff>
    </xdr:from>
    <xdr:ext cx="534377" cy="259045"/>
    <xdr:sp macro="" textlink="">
      <xdr:nvSpPr>
        <xdr:cNvPr id="644" name="テキスト ボックス 643"/>
        <xdr:cNvSpPr txBox="1"/>
      </xdr:nvSpPr>
      <xdr:spPr>
        <a:xfrm>
          <a:off x="14325111" y="1339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111252</xdr:rowOff>
    </xdr:from>
    <xdr:to>
      <xdr:col>72</xdr:col>
      <xdr:colOff>38100</xdr:colOff>
      <xdr:row>78</xdr:row>
      <xdr:rowOff>41402</xdr:rowOff>
    </xdr:to>
    <xdr:sp macro="" textlink="">
      <xdr:nvSpPr>
        <xdr:cNvPr id="645" name="楕円 644"/>
        <xdr:cNvSpPr/>
      </xdr:nvSpPr>
      <xdr:spPr>
        <a:xfrm>
          <a:off x="13652500" y="133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32529</xdr:rowOff>
    </xdr:from>
    <xdr:ext cx="534377" cy="259045"/>
    <xdr:sp macro="" textlink="">
      <xdr:nvSpPr>
        <xdr:cNvPr id="646" name="テキスト ボックス 645"/>
        <xdr:cNvSpPr txBox="1"/>
      </xdr:nvSpPr>
      <xdr:spPr>
        <a:xfrm>
          <a:off x="13436111" y="1340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96389</xdr:rowOff>
    </xdr:from>
    <xdr:to>
      <xdr:col>67</xdr:col>
      <xdr:colOff>101600</xdr:colOff>
      <xdr:row>78</xdr:row>
      <xdr:rowOff>26539</xdr:rowOff>
    </xdr:to>
    <xdr:sp macro="" textlink="">
      <xdr:nvSpPr>
        <xdr:cNvPr id="647" name="楕円 646"/>
        <xdr:cNvSpPr/>
      </xdr:nvSpPr>
      <xdr:spPr>
        <a:xfrm>
          <a:off x="12763500" y="132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17666</xdr:rowOff>
    </xdr:from>
    <xdr:ext cx="534377" cy="259045"/>
    <xdr:sp macro="" textlink="">
      <xdr:nvSpPr>
        <xdr:cNvPr id="648" name="テキスト ボックス 647"/>
        <xdr:cNvSpPr txBox="1"/>
      </xdr:nvSpPr>
      <xdr:spPr>
        <a:xfrm>
          <a:off x="12547111" y="133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55671</xdr:rowOff>
    </xdr:from>
    <xdr:to>
      <xdr:col>85</xdr:col>
      <xdr:colOff>127000</xdr:colOff>
      <xdr:row>98</xdr:row>
      <xdr:rowOff>59581</xdr:rowOff>
    </xdr:to>
    <xdr:cxnSp macro="">
      <xdr:nvCxnSpPr>
        <xdr:cNvPr id="675" name="直線コネクタ 674"/>
        <xdr:cNvCxnSpPr/>
      </xdr:nvCxnSpPr>
      <xdr:spPr>
        <a:xfrm>
          <a:off x="15481300" y="15486171"/>
          <a:ext cx="838200" cy="137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55671</xdr:rowOff>
    </xdr:from>
    <xdr:to>
      <xdr:col>81</xdr:col>
      <xdr:colOff>50800</xdr:colOff>
      <xdr:row>97</xdr:row>
      <xdr:rowOff>147115</xdr:rowOff>
    </xdr:to>
    <xdr:cxnSp macro="">
      <xdr:nvCxnSpPr>
        <xdr:cNvPr id="678" name="直線コネクタ 677"/>
        <xdr:cNvCxnSpPr/>
      </xdr:nvCxnSpPr>
      <xdr:spPr>
        <a:xfrm flipV="1">
          <a:off x="14592300" y="15486171"/>
          <a:ext cx="889000" cy="129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147115</xdr:rowOff>
    </xdr:from>
    <xdr:to>
      <xdr:col>76</xdr:col>
      <xdr:colOff>114300</xdr:colOff>
      <xdr:row>98</xdr:row>
      <xdr:rowOff>85513</xdr:rowOff>
    </xdr:to>
    <xdr:cxnSp macro="">
      <xdr:nvCxnSpPr>
        <xdr:cNvPr id="681" name="直線コネクタ 680"/>
        <xdr:cNvCxnSpPr/>
      </xdr:nvCxnSpPr>
      <xdr:spPr>
        <a:xfrm flipV="1">
          <a:off x="13703300" y="16777765"/>
          <a:ext cx="889000" cy="10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85513</xdr:rowOff>
    </xdr:from>
    <xdr:to>
      <xdr:col>71</xdr:col>
      <xdr:colOff>177800</xdr:colOff>
      <xdr:row>98</xdr:row>
      <xdr:rowOff>138694</xdr:rowOff>
    </xdr:to>
    <xdr:cxnSp macro="">
      <xdr:nvCxnSpPr>
        <xdr:cNvPr id="684" name="直線コネクタ 683"/>
        <xdr:cNvCxnSpPr/>
      </xdr:nvCxnSpPr>
      <xdr:spPr>
        <a:xfrm flipV="1">
          <a:off x="12814300" y="16887613"/>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8781</xdr:rowOff>
    </xdr:from>
    <xdr:to>
      <xdr:col>85</xdr:col>
      <xdr:colOff>177800</xdr:colOff>
      <xdr:row>98</xdr:row>
      <xdr:rowOff>110381</xdr:rowOff>
    </xdr:to>
    <xdr:sp macro="" textlink="">
      <xdr:nvSpPr>
        <xdr:cNvPr id="694" name="楕円 693"/>
        <xdr:cNvSpPr/>
      </xdr:nvSpPr>
      <xdr:spPr>
        <a:xfrm>
          <a:off x="16268700" y="168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95158</xdr:rowOff>
    </xdr:from>
    <xdr:ext cx="534377" cy="259045"/>
    <xdr:sp macro="" textlink="">
      <xdr:nvSpPr>
        <xdr:cNvPr id="695" name="積立金該当値テキスト"/>
        <xdr:cNvSpPr txBox="1"/>
      </xdr:nvSpPr>
      <xdr:spPr>
        <a:xfrm>
          <a:off x="16370300" y="167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4871</xdr:rowOff>
    </xdr:from>
    <xdr:to>
      <xdr:col>81</xdr:col>
      <xdr:colOff>101600</xdr:colOff>
      <xdr:row>90</xdr:row>
      <xdr:rowOff>106471</xdr:rowOff>
    </xdr:to>
    <xdr:sp macro="" textlink="">
      <xdr:nvSpPr>
        <xdr:cNvPr id="696" name="楕円 695"/>
        <xdr:cNvSpPr/>
      </xdr:nvSpPr>
      <xdr:spPr>
        <a:xfrm>
          <a:off x="15430500" y="1543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122998</xdr:rowOff>
    </xdr:from>
    <xdr:ext cx="599010" cy="259045"/>
    <xdr:sp macro="" textlink="">
      <xdr:nvSpPr>
        <xdr:cNvPr id="697" name="テキスト ボックス 696"/>
        <xdr:cNvSpPr txBox="1"/>
      </xdr:nvSpPr>
      <xdr:spPr>
        <a:xfrm>
          <a:off x="15181795" y="152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96315</xdr:rowOff>
    </xdr:from>
    <xdr:to>
      <xdr:col>76</xdr:col>
      <xdr:colOff>165100</xdr:colOff>
      <xdr:row>98</xdr:row>
      <xdr:rowOff>26465</xdr:rowOff>
    </xdr:to>
    <xdr:sp macro="" textlink="">
      <xdr:nvSpPr>
        <xdr:cNvPr id="698" name="楕円 697"/>
        <xdr:cNvSpPr/>
      </xdr:nvSpPr>
      <xdr:spPr>
        <a:xfrm>
          <a:off x="14541500" y="16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17592</xdr:rowOff>
    </xdr:from>
    <xdr:ext cx="534377" cy="259045"/>
    <xdr:sp macro="" textlink="">
      <xdr:nvSpPr>
        <xdr:cNvPr id="699" name="テキスト ボックス 698"/>
        <xdr:cNvSpPr txBox="1"/>
      </xdr:nvSpPr>
      <xdr:spPr>
        <a:xfrm>
          <a:off x="14325111" y="168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34713</xdr:rowOff>
    </xdr:from>
    <xdr:to>
      <xdr:col>72</xdr:col>
      <xdr:colOff>38100</xdr:colOff>
      <xdr:row>98</xdr:row>
      <xdr:rowOff>136313</xdr:rowOff>
    </xdr:to>
    <xdr:sp macro="" textlink="">
      <xdr:nvSpPr>
        <xdr:cNvPr id="700" name="楕円 699"/>
        <xdr:cNvSpPr/>
      </xdr:nvSpPr>
      <xdr:spPr>
        <a:xfrm>
          <a:off x="13652500" y="1683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127440</xdr:rowOff>
    </xdr:from>
    <xdr:ext cx="534377" cy="259045"/>
    <xdr:sp macro="" textlink="">
      <xdr:nvSpPr>
        <xdr:cNvPr id="701" name="テキスト ボックス 700"/>
        <xdr:cNvSpPr txBox="1"/>
      </xdr:nvSpPr>
      <xdr:spPr>
        <a:xfrm>
          <a:off x="13436111" y="169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87894</xdr:rowOff>
    </xdr:from>
    <xdr:to>
      <xdr:col>67</xdr:col>
      <xdr:colOff>101600</xdr:colOff>
      <xdr:row>99</xdr:row>
      <xdr:rowOff>18044</xdr:rowOff>
    </xdr:to>
    <xdr:sp macro="" textlink="">
      <xdr:nvSpPr>
        <xdr:cNvPr id="702" name="楕円 701"/>
        <xdr:cNvSpPr/>
      </xdr:nvSpPr>
      <xdr:spPr>
        <a:xfrm>
          <a:off x="12763500" y="168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9171</xdr:rowOff>
    </xdr:from>
    <xdr:ext cx="378565" cy="259045"/>
    <xdr:sp macro="" textlink="">
      <xdr:nvSpPr>
        <xdr:cNvPr id="703" name="テキスト ボックス 702"/>
        <xdr:cNvSpPr txBox="1"/>
      </xdr:nvSpPr>
      <xdr:spPr>
        <a:xfrm>
          <a:off x="12625017" y="16982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170332</xdr:rowOff>
    </xdr:from>
    <xdr:to>
      <xdr:col>111</xdr:col>
      <xdr:colOff>177800</xdr:colOff>
      <xdr:row>39</xdr:row>
      <xdr:rowOff>44450</xdr:rowOff>
    </xdr:to>
    <xdr:cxnSp macro="">
      <xdr:nvCxnSpPr>
        <xdr:cNvPr id="735" name="直線コネクタ 734"/>
        <xdr:cNvCxnSpPr/>
      </xdr:nvCxnSpPr>
      <xdr:spPr>
        <a:xfrm>
          <a:off x="20434300" y="6685432"/>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170332</xdr:rowOff>
    </xdr:from>
    <xdr:to>
      <xdr:col>107</xdr:col>
      <xdr:colOff>50800</xdr:colOff>
      <xdr:row>39</xdr:row>
      <xdr:rowOff>44450</xdr:rowOff>
    </xdr:to>
    <xdr:cxnSp macro="">
      <xdr:nvCxnSpPr>
        <xdr:cNvPr id="738" name="直線コネクタ 737"/>
        <xdr:cNvCxnSpPr/>
      </xdr:nvCxnSpPr>
      <xdr:spPr>
        <a:xfrm flipV="1">
          <a:off x="19545300" y="6685432"/>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119532</xdr:rowOff>
    </xdr:from>
    <xdr:to>
      <xdr:col>107</xdr:col>
      <xdr:colOff>101600</xdr:colOff>
      <xdr:row>39</xdr:row>
      <xdr:rowOff>49682</xdr:rowOff>
    </xdr:to>
    <xdr:sp macro="" textlink="">
      <xdr:nvSpPr>
        <xdr:cNvPr id="755" name="楕円 754"/>
        <xdr:cNvSpPr/>
      </xdr:nvSpPr>
      <xdr:spPr>
        <a:xfrm>
          <a:off x="20383500" y="66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40809</xdr:rowOff>
    </xdr:from>
    <xdr:ext cx="469744" cy="259045"/>
    <xdr:sp macro="" textlink="">
      <xdr:nvSpPr>
        <xdr:cNvPr id="756" name="テキスト ボックス 755"/>
        <xdr:cNvSpPr txBox="1"/>
      </xdr:nvSpPr>
      <xdr:spPr>
        <a:xfrm>
          <a:off x="20199428" y="67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71482</xdr:rowOff>
    </xdr:from>
    <xdr:to>
      <xdr:col>116</xdr:col>
      <xdr:colOff>63500</xdr:colOff>
      <xdr:row>75</xdr:row>
      <xdr:rowOff>74378</xdr:rowOff>
    </xdr:to>
    <xdr:cxnSp macro="">
      <xdr:nvCxnSpPr>
        <xdr:cNvPr id="852" name="直線コネクタ 851"/>
        <xdr:cNvCxnSpPr/>
      </xdr:nvCxnSpPr>
      <xdr:spPr>
        <a:xfrm flipV="1">
          <a:off x="21323300" y="1293023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74378</xdr:rowOff>
    </xdr:from>
    <xdr:to>
      <xdr:col>111</xdr:col>
      <xdr:colOff>177800</xdr:colOff>
      <xdr:row>75</xdr:row>
      <xdr:rowOff>85284</xdr:rowOff>
    </xdr:to>
    <xdr:cxnSp macro="">
      <xdr:nvCxnSpPr>
        <xdr:cNvPr id="855" name="直線コネクタ 854"/>
        <xdr:cNvCxnSpPr/>
      </xdr:nvCxnSpPr>
      <xdr:spPr>
        <a:xfrm flipV="1">
          <a:off x="20434300" y="12933128"/>
          <a:ext cx="8890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63033</xdr:rowOff>
    </xdr:from>
    <xdr:to>
      <xdr:col>107</xdr:col>
      <xdr:colOff>50800</xdr:colOff>
      <xdr:row>75</xdr:row>
      <xdr:rowOff>85284</xdr:rowOff>
    </xdr:to>
    <xdr:cxnSp macro="">
      <xdr:nvCxnSpPr>
        <xdr:cNvPr id="858" name="直線コネクタ 857"/>
        <xdr:cNvCxnSpPr/>
      </xdr:nvCxnSpPr>
      <xdr:spPr>
        <a:xfrm>
          <a:off x="19545300" y="12921783"/>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63033</xdr:rowOff>
    </xdr:from>
    <xdr:to>
      <xdr:col>102</xdr:col>
      <xdr:colOff>114300</xdr:colOff>
      <xdr:row>75</xdr:row>
      <xdr:rowOff>87217</xdr:rowOff>
    </xdr:to>
    <xdr:cxnSp macro="">
      <xdr:nvCxnSpPr>
        <xdr:cNvPr id="861" name="直線コネクタ 860"/>
        <xdr:cNvCxnSpPr/>
      </xdr:nvCxnSpPr>
      <xdr:spPr>
        <a:xfrm flipV="1">
          <a:off x="18656300" y="12921783"/>
          <a:ext cx="889000" cy="2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20682</xdr:rowOff>
    </xdr:from>
    <xdr:to>
      <xdr:col>116</xdr:col>
      <xdr:colOff>114300</xdr:colOff>
      <xdr:row>75</xdr:row>
      <xdr:rowOff>122282</xdr:rowOff>
    </xdr:to>
    <xdr:sp macro="" textlink="">
      <xdr:nvSpPr>
        <xdr:cNvPr id="871" name="楕円 870"/>
        <xdr:cNvSpPr/>
      </xdr:nvSpPr>
      <xdr:spPr>
        <a:xfrm>
          <a:off x="22110700" y="128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170559</xdr:rowOff>
    </xdr:from>
    <xdr:ext cx="534377" cy="259045"/>
    <xdr:sp macro="" textlink="">
      <xdr:nvSpPr>
        <xdr:cNvPr id="872" name="繰出金該当値テキスト"/>
        <xdr:cNvSpPr txBox="1"/>
      </xdr:nvSpPr>
      <xdr:spPr>
        <a:xfrm>
          <a:off x="22212300" y="12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23578</xdr:rowOff>
    </xdr:from>
    <xdr:to>
      <xdr:col>112</xdr:col>
      <xdr:colOff>38100</xdr:colOff>
      <xdr:row>75</xdr:row>
      <xdr:rowOff>125178</xdr:rowOff>
    </xdr:to>
    <xdr:sp macro="" textlink="">
      <xdr:nvSpPr>
        <xdr:cNvPr id="873" name="楕円 872"/>
        <xdr:cNvSpPr/>
      </xdr:nvSpPr>
      <xdr:spPr>
        <a:xfrm>
          <a:off x="21272500" y="128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116304</xdr:rowOff>
    </xdr:from>
    <xdr:ext cx="534377" cy="259045"/>
    <xdr:sp macro="" textlink="">
      <xdr:nvSpPr>
        <xdr:cNvPr id="874" name="テキスト ボックス 873"/>
        <xdr:cNvSpPr txBox="1"/>
      </xdr:nvSpPr>
      <xdr:spPr>
        <a:xfrm>
          <a:off x="21056111" y="129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34484</xdr:rowOff>
    </xdr:from>
    <xdr:to>
      <xdr:col>107</xdr:col>
      <xdr:colOff>101600</xdr:colOff>
      <xdr:row>75</xdr:row>
      <xdr:rowOff>136084</xdr:rowOff>
    </xdr:to>
    <xdr:sp macro="" textlink="">
      <xdr:nvSpPr>
        <xdr:cNvPr id="875" name="楕円 874"/>
        <xdr:cNvSpPr/>
      </xdr:nvSpPr>
      <xdr:spPr>
        <a:xfrm>
          <a:off x="20383500" y="1289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127210</xdr:rowOff>
    </xdr:from>
    <xdr:ext cx="534377" cy="259045"/>
    <xdr:sp macro="" textlink="">
      <xdr:nvSpPr>
        <xdr:cNvPr id="876" name="テキスト ボックス 875"/>
        <xdr:cNvSpPr txBox="1"/>
      </xdr:nvSpPr>
      <xdr:spPr>
        <a:xfrm>
          <a:off x="20167111" y="1298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12233</xdr:rowOff>
    </xdr:from>
    <xdr:to>
      <xdr:col>102</xdr:col>
      <xdr:colOff>165100</xdr:colOff>
      <xdr:row>75</xdr:row>
      <xdr:rowOff>113833</xdr:rowOff>
    </xdr:to>
    <xdr:sp macro="" textlink="">
      <xdr:nvSpPr>
        <xdr:cNvPr id="877" name="楕円 876"/>
        <xdr:cNvSpPr/>
      </xdr:nvSpPr>
      <xdr:spPr>
        <a:xfrm>
          <a:off x="19494500" y="1287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104960</xdr:rowOff>
    </xdr:from>
    <xdr:ext cx="534377" cy="259045"/>
    <xdr:sp macro="" textlink="">
      <xdr:nvSpPr>
        <xdr:cNvPr id="878" name="テキスト ボックス 877"/>
        <xdr:cNvSpPr txBox="1"/>
      </xdr:nvSpPr>
      <xdr:spPr>
        <a:xfrm>
          <a:off x="19278111" y="1296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36417</xdr:rowOff>
    </xdr:from>
    <xdr:to>
      <xdr:col>98</xdr:col>
      <xdr:colOff>38100</xdr:colOff>
      <xdr:row>75</xdr:row>
      <xdr:rowOff>138017</xdr:rowOff>
    </xdr:to>
    <xdr:sp macro="" textlink="">
      <xdr:nvSpPr>
        <xdr:cNvPr id="879" name="楕円 878"/>
        <xdr:cNvSpPr/>
      </xdr:nvSpPr>
      <xdr:spPr>
        <a:xfrm>
          <a:off x="18605500" y="128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129145</xdr:rowOff>
    </xdr:from>
    <xdr:ext cx="534377" cy="259045"/>
    <xdr:sp macro="" textlink="">
      <xdr:nvSpPr>
        <xdr:cNvPr id="880" name="テキスト ボックス 879"/>
        <xdr:cNvSpPr txBox="1"/>
      </xdr:nvSpPr>
      <xdr:spPr>
        <a:xfrm>
          <a:off x="18389111" y="129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・歳出決算総額は、住民一人当たりに換算すると、</a:t>
          </a:r>
          <a:r>
            <a:rPr lang="en-US" altLang="ja-JP" sz="1100" b="0" i="0" baseline="0">
              <a:solidFill>
                <a:schemeClr val="dk1"/>
              </a:solidFill>
              <a:effectLst/>
              <a:latin typeface="+mn-lt"/>
              <a:ea typeface="+mn-ea"/>
              <a:cs typeface="+mn-cs"/>
            </a:rPr>
            <a:t>540,835</a:t>
          </a:r>
          <a:r>
            <a:rPr lang="ja-JP" altLang="ja-JP" sz="1100" b="0" i="0" baseline="0">
              <a:solidFill>
                <a:schemeClr val="dk1"/>
              </a:solidFill>
              <a:effectLst/>
              <a:latin typeface="+mn-lt"/>
              <a:ea typeface="+mn-ea"/>
              <a:cs typeface="+mn-cs"/>
            </a:rPr>
            <a:t>円となっており、前年度と比較すると一人当たり</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338,189</a:t>
          </a:r>
          <a:r>
            <a:rPr lang="ja-JP" altLang="ja-JP" sz="1100" b="0" i="0" baseline="0">
              <a:solidFill>
                <a:schemeClr val="dk1"/>
              </a:solidFill>
              <a:effectLst/>
              <a:latin typeface="+mn-lt"/>
              <a:ea typeface="+mn-ea"/>
              <a:cs typeface="+mn-cs"/>
            </a:rPr>
            <a:t>円と大幅な</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となっているが、</a:t>
          </a:r>
          <a:r>
            <a:rPr lang="en-US" altLang="ja-JP" sz="1100" b="0" i="0" baseline="0">
              <a:solidFill>
                <a:schemeClr val="dk1"/>
              </a:solidFill>
              <a:effectLst/>
              <a:latin typeface="+mn-lt"/>
              <a:ea typeface="+mn-ea"/>
              <a:cs typeface="+mn-cs"/>
            </a:rPr>
            <a:t>H29</a:t>
          </a:r>
          <a:r>
            <a:rPr lang="ja-JP" altLang="en-US" sz="1100" b="0" i="0" baseline="0">
              <a:solidFill>
                <a:schemeClr val="dk1"/>
              </a:solidFill>
              <a:effectLst/>
              <a:latin typeface="+mn-lt"/>
              <a:ea typeface="+mn-ea"/>
              <a:cs typeface="+mn-cs"/>
            </a:rPr>
            <a:t>年度に</a:t>
          </a:r>
          <a:r>
            <a:rPr lang="ja-JP" altLang="ja-JP" sz="1100" b="0" i="0" baseline="0">
              <a:solidFill>
                <a:schemeClr val="dk1"/>
              </a:solidFill>
              <a:effectLst/>
              <a:latin typeface="+mn-lt"/>
              <a:ea typeface="+mn-ea"/>
              <a:cs typeface="+mn-cs"/>
            </a:rPr>
            <a:t>財政調整基金を取り崩し、特定目的基金へ財源を振り分け・積立てたこと</a:t>
          </a:r>
          <a:r>
            <a:rPr lang="ja-JP" altLang="en-US" sz="1100" b="0" i="0" baseline="0">
              <a:solidFill>
                <a:schemeClr val="dk1"/>
              </a:solidFill>
              <a:effectLst/>
              <a:latin typeface="+mn-lt"/>
              <a:ea typeface="+mn-ea"/>
              <a:cs typeface="+mn-cs"/>
            </a:rPr>
            <a:t>が影響し</a:t>
          </a:r>
          <a:r>
            <a:rPr lang="ja-JP" altLang="ja-JP" sz="1100" b="0" i="0" baseline="0">
              <a:solidFill>
                <a:schemeClr val="dk1"/>
              </a:solidFill>
              <a:effectLst/>
              <a:latin typeface="+mn-lt"/>
              <a:ea typeface="+mn-ea"/>
              <a:cs typeface="+mn-cs"/>
            </a:rPr>
            <a:t>、決算額が</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ものである。</a:t>
          </a:r>
          <a:endParaRPr lang="ja-JP" altLang="ja-JP" sz="1400">
            <a:effectLst/>
          </a:endParaRPr>
        </a:p>
        <a:p>
          <a:r>
            <a:rPr lang="ja-JP" altLang="ja-JP" sz="1100" b="0" i="0" baseline="0">
              <a:solidFill>
                <a:schemeClr val="dk1"/>
              </a:solidFill>
              <a:effectLst/>
              <a:latin typeface="+mn-lt"/>
              <a:ea typeface="+mn-ea"/>
              <a:cs typeface="+mn-cs"/>
            </a:rPr>
            <a:t>・主な構成項目である人件費は、住民一人当たり</a:t>
          </a:r>
          <a:r>
            <a:rPr lang="en-US" altLang="ja-JP" sz="1100" b="0" i="0" baseline="0">
              <a:solidFill>
                <a:schemeClr val="dk1"/>
              </a:solidFill>
              <a:effectLst/>
              <a:latin typeface="+mn-lt"/>
              <a:ea typeface="+mn-ea"/>
              <a:cs typeface="+mn-cs"/>
            </a:rPr>
            <a:t>103,014</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となった。数値は類似団体を下回っているが、</a:t>
          </a:r>
          <a:r>
            <a:rPr lang="ja-JP" altLang="ja-JP" sz="1100" b="0" i="0" baseline="0">
              <a:solidFill>
                <a:schemeClr val="dk1"/>
              </a:solidFill>
              <a:effectLst/>
              <a:latin typeface="+mn-lt"/>
              <a:ea typeface="+mn-ea"/>
              <a:cs typeface="+mn-cs"/>
            </a:rPr>
            <a:t>これは退職者数に対し、新規採用者数を抑制してきた結果である。今後も多様化する行政ニーズと</a:t>
          </a:r>
          <a:r>
            <a:rPr lang="ja-JP" altLang="en-US" sz="1100" b="0" i="0" baseline="0">
              <a:solidFill>
                <a:schemeClr val="dk1"/>
              </a:solidFill>
              <a:effectLst/>
              <a:latin typeface="+mn-lt"/>
              <a:ea typeface="+mn-ea"/>
              <a:cs typeface="+mn-cs"/>
            </a:rPr>
            <a:t>増加する業務量</a:t>
          </a:r>
          <a:r>
            <a:rPr lang="ja-JP" altLang="ja-JP" sz="1100" b="0" i="0" baseline="0">
              <a:solidFill>
                <a:schemeClr val="dk1"/>
              </a:solidFill>
              <a:effectLst/>
              <a:latin typeface="+mn-lt"/>
              <a:ea typeface="+mn-ea"/>
              <a:cs typeface="+mn-cs"/>
            </a:rPr>
            <a:t>に対応するべく</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人員の適正管理を行い採用していく予定。</a:t>
          </a:r>
          <a:endParaRPr lang="ja-JP" altLang="ja-JP" sz="1400">
            <a:effectLst/>
          </a:endParaRPr>
        </a:p>
        <a:p>
          <a:r>
            <a:rPr lang="ja-JP" altLang="ja-JP" sz="1100" b="0" i="0" baseline="0">
              <a:solidFill>
                <a:schemeClr val="dk1"/>
              </a:solidFill>
              <a:effectLst/>
              <a:latin typeface="+mn-lt"/>
              <a:ea typeface="+mn-ea"/>
              <a:cs typeface="+mn-cs"/>
            </a:rPr>
            <a:t>・物件費は住民一人当たり</a:t>
          </a:r>
          <a:r>
            <a:rPr lang="en-US" altLang="ja-JP" sz="1100" b="0" i="0" baseline="0">
              <a:solidFill>
                <a:schemeClr val="dk1"/>
              </a:solidFill>
              <a:effectLst/>
              <a:latin typeface="+mn-lt"/>
              <a:ea typeface="+mn-ea"/>
              <a:cs typeface="+mn-cs"/>
            </a:rPr>
            <a:t>84,075</a:t>
          </a:r>
          <a:r>
            <a:rPr lang="ja-JP" altLang="ja-JP" sz="1100" b="0" i="0" baseline="0">
              <a:solidFill>
                <a:schemeClr val="dk1"/>
              </a:solidFill>
              <a:effectLst/>
              <a:latin typeface="+mn-lt"/>
              <a:ea typeface="+mn-ea"/>
              <a:cs typeface="+mn-cs"/>
            </a:rPr>
            <a:t>円となっている。ここ</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年間は</a:t>
          </a:r>
          <a:r>
            <a:rPr lang="en-US" altLang="ja-JP" sz="1100" b="0" i="0" baseline="0">
              <a:solidFill>
                <a:schemeClr val="dk1"/>
              </a:solidFill>
              <a:effectLst/>
              <a:latin typeface="+mn-lt"/>
              <a:ea typeface="+mn-ea"/>
              <a:cs typeface="+mn-cs"/>
            </a:rPr>
            <a:t>80,000</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90,000</a:t>
          </a:r>
          <a:r>
            <a:rPr lang="ja-JP" altLang="ja-JP" sz="1100" b="0" i="0" baseline="0">
              <a:solidFill>
                <a:schemeClr val="dk1"/>
              </a:solidFill>
              <a:effectLst/>
              <a:latin typeface="+mn-lt"/>
              <a:ea typeface="+mn-ea"/>
              <a:cs typeface="+mn-cs"/>
            </a:rPr>
            <a:t>円台を推移し、類似団体と比較しても低くなっている。</a:t>
          </a:r>
          <a:endParaRPr lang="ja-JP" altLang="ja-JP" sz="1400">
            <a:effectLst/>
          </a:endParaRPr>
        </a:p>
        <a:p>
          <a:r>
            <a:rPr lang="ja-JP" altLang="ja-JP" sz="1100" b="0" i="0" baseline="0">
              <a:solidFill>
                <a:schemeClr val="dk1"/>
              </a:solidFill>
              <a:effectLst/>
              <a:latin typeface="+mn-lt"/>
              <a:ea typeface="+mn-ea"/>
              <a:cs typeface="+mn-cs"/>
            </a:rPr>
            <a:t>・普通建設事業費（うち新規整備）は住民一人当たり</a:t>
          </a:r>
          <a:r>
            <a:rPr lang="en-US" altLang="ja-JP" sz="1100" b="0" i="0" baseline="0">
              <a:solidFill>
                <a:schemeClr val="dk1"/>
              </a:solidFill>
              <a:effectLst/>
              <a:latin typeface="+mn-lt"/>
              <a:ea typeface="+mn-ea"/>
              <a:cs typeface="+mn-cs"/>
            </a:rPr>
            <a:t>15,145</a:t>
          </a:r>
          <a:r>
            <a:rPr lang="ja-JP" altLang="ja-JP" sz="1100" b="0" i="0" baseline="0">
              <a:solidFill>
                <a:schemeClr val="dk1"/>
              </a:solidFill>
              <a:effectLst/>
              <a:latin typeface="+mn-lt"/>
              <a:ea typeface="+mn-ea"/>
              <a:cs typeface="+mn-cs"/>
            </a:rPr>
            <a:t>円となっており、前年度</a:t>
          </a:r>
          <a:r>
            <a:rPr lang="ja-JP" altLang="en-US" sz="1100" b="0" i="0" baseline="0">
              <a:solidFill>
                <a:schemeClr val="dk1"/>
              </a:solidFill>
              <a:effectLst/>
              <a:latin typeface="+mn-lt"/>
              <a:ea typeface="+mn-ea"/>
              <a:cs typeface="+mn-cs"/>
            </a:rPr>
            <a:t>比△</a:t>
          </a:r>
          <a:r>
            <a:rPr lang="en-US" altLang="ja-JP" sz="1100" b="0" i="0" baseline="0">
              <a:solidFill>
                <a:schemeClr val="dk1"/>
              </a:solidFill>
              <a:effectLst/>
              <a:latin typeface="+mn-lt"/>
              <a:ea typeface="+mn-ea"/>
              <a:cs typeface="+mn-cs"/>
            </a:rPr>
            <a:t>35,137</a:t>
          </a:r>
          <a:r>
            <a:rPr lang="ja-JP" altLang="en-US" sz="1100" b="0" i="0" baseline="0">
              <a:solidFill>
                <a:schemeClr val="dk1"/>
              </a:solidFill>
              <a:effectLst/>
              <a:latin typeface="+mn-lt"/>
              <a:ea typeface="+mn-ea"/>
              <a:cs typeface="+mn-cs"/>
            </a:rPr>
            <a:t>円と大幅に減少している。これは、</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に強い農業づくり交付金事業や農地耕作条件改善事業などの大規模な補助事業が終了したことが影響している。</a:t>
          </a:r>
          <a:r>
            <a:rPr lang="ja-JP" altLang="ja-JP" sz="1100" b="0" i="0" baseline="0">
              <a:solidFill>
                <a:schemeClr val="dk1"/>
              </a:solidFill>
              <a:effectLst/>
              <a:latin typeface="+mn-lt"/>
              <a:ea typeface="+mn-ea"/>
              <a:cs typeface="+mn-cs"/>
            </a:rPr>
            <a:t>今後も必要な事業を見極めながら、</a:t>
          </a:r>
          <a:r>
            <a:rPr lang="ja-JP" altLang="en-US" sz="1100" b="0" i="0" baseline="0">
              <a:solidFill>
                <a:schemeClr val="dk1"/>
              </a:solidFill>
              <a:effectLst/>
              <a:latin typeface="+mn-lt"/>
              <a:ea typeface="+mn-ea"/>
              <a:cs typeface="+mn-cs"/>
            </a:rPr>
            <a:t>支出の</a:t>
          </a:r>
          <a:r>
            <a:rPr lang="ja-JP" altLang="ja-JP" sz="1100" b="0" i="0" baseline="0">
              <a:solidFill>
                <a:schemeClr val="dk1"/>
              </a:solidFill>
              <a:effectLst/>
              <a:latin typeface="+mn-lt"/>
              <a:ea typeface="+mn-ea"/>
              <a:cs typeface="+mn-cs"/>
            </a:rPr>
            <a:t>抑制に努めたい。</a:t>
          </a:r>
          <a:endParaRPr lang="ja-JP" altLang="ja-JP" sz="1400">
            <a:effectLst/>
          </a:endParaRPr>
        </a:p>
        <a:p>
          <a:r>
            <a:rPr lang="ja-JP" altLang="ja-JP" sz="1100" b="0" i="0" baseline="0">
              <a:solidFill>
                <a:schemeClr val="dk1"/>
              </a:solidFill>
              <a:effectLst/>
              <a:latin typeface="+mn-lt"/>
              <a:ea typeface="+mn-ea"/>
              <a:cs typeface="+mn-cs"/>
            </a:rPr>
            <a:t>・積立金が急</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となっているが、これは</a:t>
          </a:r>
          <a:r>
            <a:rPr lang="ja-JP" altLang="en-US" sz="1100" b="0" i="0" baseline="0">
              <a:solidFill>
                <a:schemeClr val="dk1"/>
              </a:solidFill>
              <a:effectLst/>
              <a:latin typeface="+mn-lt"/>
              <a:ea typeface="+mn-ea"/>
              <a:cs typeface="+mn-cs"/>
            </a:rPr>
            <a:t>前年度に</a:t>
          </a:r>
          <a:r>
            <a:rPr lang="ja-JP" altLang="ja-JP" sz="1100" b="0" i="0" baseline="0">
              <a:solidFill>
                <a:schemeClr val="dk1"/>
              </a:solidFill>
              <a:effectLst/>
              <a:latin typeface="+mn-lt"/>
              <a:ea typeface="+mn-ea"/>
              <a:cs typeface="+mn-cs"/>
            </a:rPr>
            <a:t>財政調整基金（</a:t>
          </a:r>
          <a:r>
            <a:rPr lang="en-US" altLang="ja-JP" sz="1100" b="0" i="0" baseline="0">
              <a:solidFill>
                <a:schemeClr val="dk1"/>
              </a:solidFill>
              <a:effectLst/>
              <a:latin typeface="+mn-lt"/>
              <a:ea typeface="+mn-ea"/>
              <a:cs typeface="+mn-cs"/>
            </a:rPr>
            <a:t>2,288</a:t>
          </a:r>
          <a:r>
            <a:rPr lang="ja-JP" altLang="ja-JP" sz="1100" b="0" i="0" baseline="0">
              <a:solidFill>
                <a:schemeClr val="dk1"/>
              </a:solidFill>
              <a:effectLst/>
              <a:latin typeface="+mn-lt"/>
              <a:ea typeface="+mn-ea"/>
              <a:cs typeface="+mn-cs"/>
            </a:rPr>
            <a:t>百万円）を取り崩し、特定目的基金への財源振替</a:t>
          </a:r>
          <a:r>
            <a:rPr lang="ja-JP" altLang="en-US" sz="1100" b="0" i="0" baseline="0">
              <a:solidFill>
                <a:schemeClr val="dk1"/>
              </a:solidFill>
              <a:effectLst/>
              <a:latin typeface="+mn-lt"/>
              <a:ea typeface="+mn-ea"/>
              <a:cs typeface="+mn-cs"/>
            </a:rPr>
            <a:t>したことが影響したもので、</a:t>
          </a:r>
          <a:r>
            <a:rPr lang="en-US" altLang="ja-JP" sz="1100" b="0" i="0" baseline="0">
              <a:solidFill>
                <a:schemeClr val="dk1"/>
              </a:solidFill>
              <a:effectLst/>
              <a:latin typeface="+mn-lt"/>
              <a:ea typeface="+mn-ea"/>
              <a:cs typeface="+mn-cs"/>
            </a:rPr>
            <a:t>H30</a:t>
          </a:r>
          <a:r>
            <a:rPr lang="ja-JP" altLang="en-US" sz="1100" b="0" i="0" baseline="0">
              <a:solidFill>
                <a:schemeClr val="dk1"/>
              </a:solidFill>
              <a:effectLst/>
              <a:latin typeface="+mn-lt"/>
              <a:ea typeface="+mn-ea"/>
              <a:cs typeface="+mn-cs"/>
            </a:rPr>
            <a:t>年度は通常規模に戻ったものである。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7,360
6,997
64.14
4,377,231
3,980,547
382,377
2,937,705
2,682,895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133223</xdr:rowOff>
    </xdr:from>
    <xdr:to>
      <xdr:col>24</xdr:col>
      <xdr:colOff>63500</xdr:colOff>
      <xdr:row>37</xdr:row>
      <xdr:rowOff>1270</xdr:rowOff>
    </xdr:to>
    <xdr:cxnSp macro="">
      <xdr:nvCxnSpPr>
        <xdr:cNvPr id="61" name="直線コネクタ 60"/>
        <xdr:cNvCxnSpPr/>
      </xdr:nvCxnSpPr>
      <xdr:spPr>
        <a:xfrm flipV="1">
          <a:off x="3797300" y="6305423"/>
          <a:ext cx="8382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xdr:rowOff>
    </xdr:from>
    <xdr:to>
      <xdr:col>19</xdr:col>
      <xdr:colOff>177800</xdr:colOff>
      <xdr:row>37</xdr:row>
      <xdr:rowOff>17272</xdr:rowOff>
    </xdr:to>
    <xdr:cxnSp macro="">
      <xdr:nvCxnSpPr>
        <xdr:cNvPr id="64" name="直線コネクタ 63"/>
        <xdr:cNvCxnSpPr/>
      </xdr:nvCxnSpPr>
      <xdr:spPr>
        <a:xfrm flipV="1">
          <a:off x="2908300" y="63449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16637</xdr:rowOff>
    </xdr:from>
    <xdr:to>
      <xdr:col>15</xdr:col>
      <xdr:colOff>50800</xdr:colOff>
      <xdr:row>37</xdr:row>
      <xdr:rowOff>17272</xdr:rowOff>
    </xdr:to>
    <xdr:cxnSp macro="">
      <xdr:nvCxnSpPr>
        <xdr:cNvPr id="67" name="直線コネクタ 66"/>
        <xdr:cNvCxnSpPr/>
      </xdr:nvCxnSpPr>
      <xdr:spPr>
        <a:xfrm>
          <a:off x="2019300" y="6188837"/>
          <a:ext cx="889000" cy="1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16637</xdr:rowOff>
    </xdr:from>
    <xdr:to>
      <xdr:col>10</xdr:col>
      <xdr:colOff>114300</xdr:colOff>
      <xdr:row>37</xdr:row>
      <xdr:rowOff>12573</xdr:rowOff>
    </xdr:to>
    <xdr:cxnSp macro="">
      <xdr:nvCxnSpPr>
        <xdr:cNvPr id="70" name="直線コネクタ 69"/>
        <xdr:cNvCxnSpPr/>
      </xdr:nvCxnSpPr>
      <xdr:spPr>
        <a:xfrm flipV="1">
          <a:off x="1130300" y="6188837"/>
          <a:ext cx="8890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82423</xdr:rowOff>
    </xdr:from>
    <xdr:to>
      <xdr:col>24</xdr:col>
      <xdr:colOff>114300</xdr:colOff>
      <xdr:row>37</xdr:row>
      <xdr:rowOff>12573</xdr:rowOff>
    </xdr:to>
    <xdr:sp macro="" textlink="">
      <xdr:nvSpPr>
        <xdr:cNvPr id="80" name="楕円 79"/>
        <xdr:cNvSpPr/>
      </xdr:nvSpPr>
      <xdr:spPr>
        <a:xfrm>
          <a:off x="4584700" y="62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60850</xdr:rowOff>
    </xdr:from>
    <xdr:ext cx="469744" cy="259045"/>
    <xdr:sp macro="" textlink="">
      <xdr:nvSpPr>
        <xdr:cNvPr id="81" name="議会費該当値テキスト"/>
        <xdr:cNvSpPr txBox="1"/>
      </xdr:nvSpPr>
      <xdr:spPr>
        <a:xfrm>
          <a:off x="4686300"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121920</xdr:rowOff>
    </xdr:from>
    <xdr:to>
      <xdr:col>20</xdr:col>
      <xdr:colOff>38100</xdr:colOff>
      <xdr:row>37</xdr:row>
      <xdr:rowOff>52070</xdr:rowOff>
    </xdr:to>
    <xdr:sp macro="" textlink="">
      <xdr:nvSpPr>
        <xdr:cNvPr id="82" name="楕円 81"/>
        <xdr:cNvSpPr/>
      </xdr:nvSpPr>
      <xdr:spPr>
        <a:xfrm>
          <a:off x="3746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43197</xdr:rowOff>
    </xdr:from>
    <xdr:ext cx="469744" cy="259045"/>
    <xdr:sp macro="" textlink="">
      <xdr:nvSpPr>
        <xdr:cNvPr id="83" name="テキスト ボックス 82"/>
        <xdr:cNvSpPr txBox="1"/>
      </xdr:nvSpPr>
      <xdr:spPr>
        <a:xfrm>
          <a:off x="3562428" y="638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137922</xdr:rowOff>
    </xdr:from>
    <xdr:to>
      <xdr:col>15</xdr:col>
      <xdr:colOff>101600</xdr:colOff>
      <xdr:row>37</xdr:row>
      <xdr:rowOff>68072</xdr:rowOff>
    </xdr:to>
    <xdr:sp macro="" textlink="">
      <xdr:nvSpPr>
        <xdr:cNvPr id="84" name="楕円 83"/>
        <xdr:cNvSpPr/>
      </xdr:nvSpPr>
      <xdr:spPr>
        <a:xfrm>
          <a:off x="2857500" y="63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59199</xdr:rowOff>
    </xdr:from>
    <xdr:ext cx="469744" cy="259045"/>
    <xdr:sp macro="" textlink="">
      <xdr:nvSpPr>
        <xdr:cNvPr id="85" name="テキスト ボックス 84"/>
        <xdr:cNvSpPr txBox="1"/>
      </xdr:nvSpPr>
      <xdr:spPr>
        <a:xfrm>
          <a:off x="2673428" y="640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137287</xdr:rowOff>
    </xdr:from>
    <xdr:to>
      <xdr:col>10</xdr:col>
      <xdr:colOff>165100</xdr:colOff>
      <xdr:row>36</xdr:row>
      <xdr:rowOff>67437</xdr:rowOff>
    </xdr:to>
    <xdr:sp macro="" textlink="">
      <xdr:nvSpPr>
        <xdr:cNvPr id="86" name="楕円 85"/>
        <xdr:cNvSpPr/>
      </xdr:nvSpPr>
      <xdr:spPr>
        <a:xfrm>
          <a:off x="1968500" y="61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58564</xdr:rowOff>
    </xdr:from>
    <xdr:ext cx="534377" cy="259045"/>
    <xdr:sp macro="" textlink="">
      <xdr:nvSpPr>
        <xdr:cNvPr id="87" name="テキスト ボックス 86"/>
        <xdr:cNvSpPr txBox="1"/>
      </xdr:nvSpPr>
      <xdr:spPr>
        <a:xfrm>
          <a:off x="1752111" y="62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133223</xdr:rowOff>
    </xdr:from>
    <xdr:to>
      <xdr:col>6</xdr:col>
      <xdr:colOff>38100</xdr:colOff>
      <xdr:row>37</xdr:row>
      <xdr:rowOff>63373</xdr:rowOff>
    </xdr:to>
    <xdr:sp macro="" textlink="">
      <xdr:nvSpPr>
        <xdr:cNvPr id="88" name="楕円 87"/>
        <xdr:cNvSpPr/>
      </xdr:nvSpPr>
      <xdr:spPr>
        <a:xfrm>
          <a:off x="1079500" y="63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54500</xdr:rowOff>
    </xdr:from>
    <xdr:ext cx="469744" cy="259045"/>
    <xdr:sp macro="" textlink="">
      <xdr:nvSpPr>
        <xdr:cNvPr id="89" name="テキスト ボックス 88"/>
        <xdr:cNvSpPr txBox="1"/>
      </xdr:nvSpPr>
      <xdr:spPr>
        <a:xfrm>
          <a:off x="895428" y="639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113061</xdr:rowOff>
    </xdr:from>
    <xdr:to>
      <xdr:col>24</xdr:col>
      <xdr:colOff>63500</xdr:colOff>
      <xdr:row>57</xdr:row>
      <xdr:rowOff>110005</xdr:rowOff>
    </xdr:to>
    <xdr:cxnSp macro="">
      <xdr:nvCxnSpPr>
        <xdr:cNvPr id="120" name="直線コネクタ 119"/>
        <xdr:cNvCxnSpPr/>
      </xdr:nvCxnSpPr>
      <xdr:spPr>
        <a:xfrm>
          <a:off x="3797300" y="9028461"/>
          <a:ext cx="838200" cy="8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113061</xdr:rowOff>
    </xdr:from>
    <xdr:to>
      <xdr:col>19</xdr:col>
      <xdr:colOff>177800</xdr:colOff>
      <xdr:row>57</xdr:row>
      <xdr:rowOff>20740</xdr:rowOff>
    </xdr:to>
    <xdr:cxnSp macro="">
      <xdr:nvCxnSpPr>
        <xdr:cNvPr id="123" name="直線コネクタ 122"/>
        <xdr:cNvCxnSpPr/>
      </xdr:nvCxnSpPr>
      <xdr:spPr>
        <a:xfrm flipV="1">
          <a:off x="2908300" y="9028461"/>
          <a:ext cx="889000" cy="76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20740</xdr:rowOff>
    </xdr:from>
    <xdr:to>
      <xdr:col>15</xdr:col>
      <xdr:colOff>50800</xdr:colOff>
      <xdr:row>57</xdr:row>
      <xdr:rowOff>153288</xdr:rowOff>
    </xdr:to>
    <xdr:cxnSp macro="">
      <xdr:nvCxnSpPr>
        <xdr:cNvPr id="126" name="直線コネクタ 125"/>
        <xdr:cNvCxnSpPr/>
      </xdr:nvCxnSpPr>
      <xdr:spPr>
        <a:xfrm flipV="1">
          <a:off x="2019300" y="9793390"/>
          <a:ext cx="889000" cy="1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153288</xdr:rowOff>
    </xdr:from>
    <xdr:to>
      <xdr:col>10</xdr:col>
      <xdr:colOff>114300</xdr:colOff>
      <xdr:row>58</xdr:row>
      <xdr:rowOff>24776</xdr:rowOff>
    </xdr:to>
    <xdr:cxnSp macro="">
      <xdr:nvCxnSpPr>
        <xdr:cNvPr id="129" name="直線コネクタ 128"/>
        <xdr:cNvCxnSpPr/>
      </xdr:nvCxnSpPr>
      <xdr:spPr>
        <a:xfrm flipV="1">
          <a:off x="1130300" y="9925938"/>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59205</xdr:rowOff>
    </xdr:from>
    <xdr:to>
      <xdr:col>24</xdr:col>
      <xdr:colOff>114300</xdr:colOff>
      <xdr:row>57</xdr:row>
      <xdr:rowOff>160805</xdr:rowOff>
    </xdr:to>
    <xdr:sp macro="" textlink="">
      <xdr:nvSpPr>
        <xdr:cNvPr id="139" name="楕円 138"/>
        <xdr:cNvSpPr/>
      </xdr:nvSpPr>
      <xdr:spPr>
        <a:xfrm>
          <a:off x="4584700" y="98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145582</xdr:rowOff>
    </xdr:from>
    <xdr:ext cx="599010" cy="259045"/>
    <xdr:sp macro="" textlink="">
      <xdr:nvSpPr>
        <xdr:cNvPr id="140" name="総務費該当値テキスト"/>
        <xdr:cNvSpPr txBox="1"/>
      </xdr:nvSpPr>
      <xdr:spPr>
        <a:xfrm>
          <a:off x="4686300" y="97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62261</xdr:rowOff>
    </xdr:from>
    <xdr:to>
      <xdr:col>20</xdr:col>
      <xdr:colOff>38100</xdr:colOff>
      <xdr:row>52</xdr:row>
      <xdr:rowOff>163861</xdr:rowOff>
    </xdr:to>
    <xdr:sp macro="" textlink="">
      <xdr:nvSpPr>
        <xdr:cNvPr id="141" name="楕円 140"/>
        <xdr:cNvSpPr/>
      </xdr:nvSpPr>
      <xdr:spPr>
        <a:xfrm>
          <a:off x="3746500" y="89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8938</xdr:rowOff>
    </xdr:from>
    <xdr:ext cx="599010" cy="259045"/>
    <xdr:sp macro="" textlink="">
      <xdr:nvSpPr>
        <xdr:cNvPr id="142" name="テキスト ボックス 141"/>
        <xdr:cNvSpPr txBox="1"/>
      </xdr:nvSpPr>
      <xdr:spPr>
        <a:xfrm>
          <a:off x="3497795" y="875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141390</xdr:rowOff>
    </xdr:from>
    <xdr:to>
      <xdr:col>15</xdr:col>
      <xdr:colOff>101600</xdr:colOff>
      <xdr:row>57</xdr:row>
      <xdr:rowOff>71540</xdr:rowOff>
    </xdr:to>
    <xdr:sp macro="" textlink="">
      <xdr:nvSpPr>
        <xdr:cNvPr id="143" name="楕円 142"/>
        <xdr:cNvSpPr/>
      </xdr:nvSpPr>
      <xdr:spPr>
        <a:xfrm>
          <a:off x="2857500" y="97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62667</xdr:rowOff>
    </xdr:from>
    <xdr:ext cx="599010" cy="259045"/>
    <xdr:sp macro="" textlink="">
      <xdr:nvSpPr>
        <xdr:cNvPr id="144" name="テキスト ボックス 143"/>
        <xdr:cNvSpPr txBox="1"/>
      </xdr:nvSpPr>
      <xdr:spPr>
        <a:xfrm>
          <a:off x="2608795" y="983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102488</xdr:rowOff>
    </xdr:from>
    <xdr:to>
      <xdr:col>10</xdr:col>
      <xdr:colOff>165100</xdr:colOff>
      <xdr:row>58</xdr:row>
      <xdr:rowOff>32638</xdr:rowOff>
    </xdr:to>
    <xdr:sp macro="" textlink="">
      <xdr:nvSpPr>
        <xdr:cNvPr id="145" name="楕円 144"/>
        <xdr:cNvSpPr/>
      </xdr:nvSpPr>
      <xdr:spPr>
        <a:xfrm>
          <a:off x="1968500" y="987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23765</xdr:rowOff>
    </xdr:from>
    <xdr:ext cx="534377" cy="259045"/>
    <xdr:sp macro="" textlink="">
      <xdr:nvSpPr>
        <xdr:cNvPr id="146" name="テキスト ボックス 145"/>
        <xdr:cNvSpPr txBox="1"/>
      </xdr:nvSpPr>
      <xdr:spPr>
        <a:xfrm>
          <a:off x="1752111" y="99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145426</xdr:rowOff>
    </xdr:from>
    <xdr:to>
      <xdr:col>6</xdr:col>
      <xdr:colOff>38100</xdr:colOff>
      <xdr:row>58</xdr:row>
      <xdr:rowOff>75576</xdr:rowOff>
    </xdr:to>
    <xdr:sp macro="" textlink="">
      <xdr:nvSpPr>
        <xdr:cNvPr id="147" name="楕円 146"/>
        <xdr:cNvSpPr/>
      </xdr:nvSpPr>
      <xdr:spPr>
        <a:xfrm>
          <a:off x="1079500" y="99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66703</xdr:rowOff>
    </xdr:from>
    <xdr:ext cx="534377" cy="259045"/>
    <xdr:sp macro="" textlink="">
      <xdr:nvSpPr>
        <xdr:cNvPr id="148" name="テキスト ボックス 147"/>
        <xdr:cNvSpPr txBox="1"/>
      </xdr:nvSpPr>
      <xdr:spPr>
        <a:xfrm>
          <a:off x="863111" y="1001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79852</xdr:rowOff>
    </xdr:from>
    <xdr:to>
      <xdr:col>24</xdr:col>
      <xdr:colOff>63500</xdr:colOff>
      <xdr:row>76</xdr:row>
      <xdr:rowOff>104039</xdr:rowOff>
    </xdr:to>
    <xdr:cxnSp macro="">
      <xdr:nvCxnSpPr>
        <xdr:cNvPr id="174" name="直線コネクタ 173"/>
        <xdr:cNvCxnSpPr/>
      </xdr:nvCxnSpPr>
      <xdr:spPr>
        <a:xfrm>
          <a:off x="3797300" y="13110052"/>
          <a:ext cx="8382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79852</xdr:rowOff>
    </xdr:from>
    <xdr:to>
      <xdr:col>19</xdr:col>
      <xdr:colOff>177800</xdr:colOff>
      <xdr:row>76</xdr:row>
      <xdr:rowOff>100935</xdr:rowOff>
    </xdr:to>
    <xdr:cxnSp macro="">
      <xdr:nvCxnSpPr>
        <xdr:cNvPr id="177" name="直線コネクタ 176"/>
        <xdr:cNvCxnSpPr/>
      </xdr:nvCxnSpPr>
      <xdr:spPr>
        <a:xfrm flipV="1">
          <a:off x="2908300" y="13110052"/>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100935</xdr:rowOff>
    </xdr:from>
    <xdr:to>
      <xdr:col>15</xdr:col>
      <xdr:colOff>50800</xdr:colOff>
      <xdr:row>76</xdr:row>
      <xdr:rowOff>133945</xdr:rowOff>
    </xdr:to>
    <xdr:cxnSp macro="">
      <xdr:nvCxnSpPr>
        <xdr:cNvPr id="180" name="直線コネクタ 179"/>
        <xdr:cNvCxnSpPr/>
      </xdr:nvCxnSpPr>
      <xdr:spPr>
        <a:xfrm flipV="1">
          <a:off x="2019300" y="13131135"/>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133945</xdr:rowOff>
    </xdr:from>
    <xdr:to>
      <xdr:col>10</xdr:col>
      <xdr:colOff>114300</xdr:colOff>
      <xdr:row>76</xdr:row>
      <xdr:rowOff>150964</xdr:rowOff>
    </xdr:to>
    <xdr:cxnSp macro="">
      <xdr:nvCxnSpPr>
        <xdr:cNvPr id="183" name="直線コネクタ 182"/>
        <xdr:cNvCxnSpPr/>
      </xdr:nvCxnSpPr>
      <xdr:spPr>
        <a:xfrm flipV="1">
          <a:off x="1130300" y="13164145"/>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53239</xdr:rowOff>
    </xdr:from>
    <xdr:to>
      <xdr:col>24</xdr:col>
      <xdr:colOff>114300</xdr:colOff>
      <xdr:row>76</xdr:row>
      <xdr:rowOff>154839</xdr:rowOff>
    </xdr:to>
    <xdr:sp macro="" textlink="">
      <xdr:nvSpPr>
        <xdr:cNvPr id="193" name="楕円 192"/>
        <xdr:cNvSpPr/>
      </xdr:nvSpPr>
      <xdr:spPr>
        <a:xfrm>
          <a:off x="45847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31666</xdr:rowOff>
    </xdr:from>
    <xdr:ext cx="599010" cy="259045"/>
    <xdr:sp macro="" textlink="">
      <xdr:nvSpPr>
        <xdr:cNvPr id="194" name="民生費該当値テキスト"/>
        <xdr:cNvSpPr txBox="1"/>
      </xdr:nvSpPr>
      <xdr:spPr>
        <a:xfrm>
          <a:off x="4686300" y="1306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29052</xdr:rowOff>
    </xdr:from>
    <xdr:to>
      <xdr:col>20</xdr:col>
      <xdr:colOff>38100</xdr:colOff>
      <xdr:row>76</xdr:row>
      <xdr:rowOff>130652</xdr:rowOff>
    </xdr:to>
    <xdr:sp macro="" textlink="">
      <xdr:nvSpPr>
        <xdr:cNvPr id="195" name="楕円 194"/>
        <xdr:cNvSpPr/>
      </xdr:nvSpPr>
      <xdr:spPr>
        <a:xfrm>
          <a:off x="3746500" y="130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121779</xdr:rowOff>
    </xdr:from>
    <xdr:ext cx="599010" cy="259045"/>
    <xdr:sp macro="" textlink="">
      <xdr:nvSpPr>
        <xdr:cNvPr id="196" name="テキスト ボックス 195"/>
        <xdr:cNvSpPr txBox="1"/>
      </xdr:nvSpPr>
      <xdr:spPr>
        <a:xfrm>
          <a:off x="3497795" y="1315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50135</xdr:rowOff>
    </xdr:from>
    <xdr:to>
      <xdr:col>15</xdr:col>
      <xdr:colOff>101600</xdr:colOff>
      <xdr:row>76</xdr:row>
      <xdr:rowOff>151735</xdr:rowOff>
    </xdr:to>
    <xdr:sp macro="" textlink="">
      <xdr:nvSpPr>
        <xdr:cNvPr id="197" name="楕円 196"/>
        <xdr:cNvSpPr/>
      </xdr:nvSpPr>
      <xdr:spPr>
        <a:xfrm>
          <a:off x="2857500" y="130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142862</xdr:rowOff>
    </xdr:from>
    <xdr:ext cx="599010" cy="259045"/>
    <xdr:sp macro="" textlink="">
      <xdr:nvSpPr>
        <xdr:cNvPr id="198" name="テキスト ボックス 197"/>
        <xdr:cNvSpPr txBox="1"/>
      </xdr:nvSpPr>
      <xdr:spPr>
        <a:xfrm>
          <a:off x="2608795" y="1317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83145</xdr:rowOff>
    </xdr:from>
    <xdr:to>
      <xdr:col>10</xdr:col>
      <xdr:colOff>165100</xdr:colOff>
      <xdr:row>77</xdr:row>
      <xdr:rowOff>13295</xdr:rowOff>
    </xdr:to>
    <xdr:sp macro="" textlink="">
      <xdr:nvSpPr>
        <xdr:cNvPr id="199" name="楕円 198"/>
        <xdr:cNvSpPr/>
      </xdr:nvSpPr>
      <xdr:spPr>
        <a:xfrm>
          <a:off x="1968500" y="131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4422</xdr:rowOff>
    </xdr:from>
    <xdr:ext cx="599010" cy="259045"/>
    <xdr:sp macro="" textlink="">
      <xdr:nvSpPr>
        <xdr:cNvPr id="200" name="テキスト ボックス 199"/>
        <xdr:cNvSpPr txBox="1"/>
      </xdr:nvSpPr>
      <xdr:spPr>
        <a:xfrm>
          <a:off x="1719795" y="1320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100164</xdr:rowOff>
    </xdr:from>
    <xdr:to>
      <xdr:col>6</xdr:col>
      <xdr:colOff>38100</xdr:colOff>
      <xdr:row>77</xdr:row>
      <xdr:rowOff>30314</xdr:rowOff>
    </xdr:to>
    <xdr:sp macro="" textlink="">
      <xdr:nvSpPr>
        <xdr:cNvPr id="201" name="楕円 200"/>
        <xdr:cNvSpPr/>
      </xdr:nvSpPr>
      <xdr:spPr>
        <a:xfrm>
          <a:off x="1079500" y="131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21441</xdr:rowOff>
    </xdr:from>
    <xdr:ext cx="599010" cy="259045"/>
    <xdr:sp macro="" textlink="">
      <xdr:nvSpPr>
        <xdr:cNvPr id="202" name="テキスト ボックス 201"/>
        <xdr:cNvSpPr txBox="1"/>
      </xdr:nvSpPr>
      <xdr:spPr>
        <a:xfrm>
          <a:off x="830795" y="132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1374</xdr:rowOff>
    </xdr:from>
    <xdr:to>
      <xdr:col>24</xdr:col>
      <xdr:colOff>63500</xdr:colOff>
      <xdr:row>98</xdr:row>
      <xdr:rowOff>15776</xdr:rowOff>
    </xdr:to>
    <xdr:cxnSp macro="">
      <xdr:nvCxnSpPr>
        <xdr:cNvPr id="231" name="直線コネクタ 230"/>
        <xdr:cNvCxnSpPr/>
      </xdr:nvCxnSpPr>
      <xdr:spPr>
        <a:xfrm flipV="1">
          <a:off x="3797300" y="16803474"/>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6235</xdr:rowOff>
    </xdr:from>
    <xdr:to>
      <xdr:col>19</xdr:col>
      <xdr:colOff>177800</xdr:colOff>
      <xdr:row>98</xdr:row>
      <xdr:rowOff>15776</xdr:rowOff>
    </xdr:to>
    <xdr:cxnSp macro="">
      <xdr:nvCxnSpPr>
        <xdr:cNvPr id="234" name="直線コネクタ 233"/>
        <xdr:cNvCxnSpPr/>
      </xdr:nvCxnSpPr>
      <xdr:spPr>
        <a:xfrm>
          <a:off x="2908300" y="16808335"/>
          <a:ext cx="889000" cy="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6235</xdr:rowOff>
    </xdr:from>
    <xdr:to>
      <xdr:col>15</xdr:col>
      <xdr:colOff>50800</xdr:colOff>
      <xdr:row>98</xdr:row>
      <xdr:rowOff>30581</xdr:rowOff>
    </xdr:to>
    <xdr:cxnSp macro="">
      <xdr:nvCxnSpPr>
        <xdr:cNvPr id="237" name="直線コネクタ 236"/>
        <xdr:cNvCxnSpPr/>
      </xdr:nvCxnSpPr>
      <xdr:spPr>
        <a:xfrm flipV="1">
          <a:off x="2019300" y="16808335"/>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30581</xdr:rowOff>
    </xdr:from>
    <xdr:to>
      <xdr:col>10</xdr:col>
      <xdr:colOff>114300</xdr:colOff>
      <xdr:row>98</xdr:row>
      <xdr:rowOff>31443</xdr:rowOff>
    </xdr:to>
    <xdr:cxnSp macro="">
      <xdr:nvCxnSpPr>
        <xdr:cNvPr id="240" name="直線コネクタ 239"/>
        <xdr:cNvCxnSpPr/>
      </xdr:nvCxnSpPr>
      <xdr:spPr>
        <a:xfrm flipV="1">
          <a:off x="1130300" y="16832681"/>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122024</xdr:rowOff>
    </xdr:from>
    <xdr:to>
      <xdr:col>24</xdr:col>
      <xdr:colOff>114300</xdr:colOff>
      <xdr:row>98</xdr:row>
      <xdr:rowOff>52174</xdr:rowOff>
    </xdr:to>
    <xdr:sp macro="" textlink="">
      <xdr:nvSpPr>
        <xdr:cNvPr id="250" name="楕円 249"/>
        <xdr:cNvSpPr/>
      </xdr:nvSpPr>
      <xdr:spPr>
        <a:xfrm>
          <a:off x="4584700" y="1675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36951</xdr:rowOff>
    </xdr:from>
    <xdr:ext cx="534377" cy="259045"/>
    <xdr:sp macro="" textlink="">
      <xdr:nvSpPr>
        <xdr:cNvPr id="251" name="衛生費該当値テキスト"/>
        <xdr:cNvSpPr txBox="1"/>
      </xdr:nvSpPr>
      <xdr:spPr>
        <a:xfrm>
          <a:off x="4686300" y="166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136426</xdr:rowOff>
    </xdr:from>
    <xdr:to>
      <xdr:col>20</xdr:col>
      <xdr:colOff>38100</xdr:colOff>
      <xdr:row>98</xdr:row>
      <xdr:rowOff>66576</xdr:rowOff>
    </xdr:to>
    <xdr:sp macro="" textlink="">
      <xdr:nvSpPr>
        <xdr:cNvPr id="252" name="楕円 251"/>
        <xdr:cNvSpPr/>
      </xdr:nvSpPr>
      <xdr:spPr>
        <a:xfrm>
          <a:off x="3746500" y="16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57703</xdr:rowOff>
    </xdr:from>
    <xdr:ext cx="534377" cy="259045"/>
    <xdr:sp macro="" textlink="">
      <xdr:nvSpPr>
        <xdr:cNvPr id="253" name="テキスト ボックス 252"/>
        <xdr:cNvSpPr txBox="1"/>
      </xdr:nvSpPr>
      <xdr:spPr>
        <a:xfrm>
          <a:off x="3530111" y="1685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126885</xdr:rowOff>
    </xdr:from>
    <xdr:to>
      <xdr:col>15</xdr:col>
      <xdr:colOff>101600</xdr:colOff>
      <xdr:row>98</xdr:row>
      <xdr:rowOff>57035</xdr:rowOff>
    </xdr:to>
    <xdr:sp macro="" textlink="">
      <xdr:nvSpPr>
        <xdr:cNvPr id="254" name="楕円 253"/>
        <xdr:cNvSpPr/>
      </xdr:nvSpPr>
      <xdr:spPr>
        <a:xfrm>
          <a:off x="2857500" y="16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48162</xdr:rowOff>
    </xdr:from>
    <xdr:ext cx="534377" cy="259045"/>
    <xdr:sp macro="" textlink="">
      <xdr:nvSpPr>
        <xdr:cNvPr id="255" name="テキスト ボックス 254"/>
        <xdr:cNvSpPr txBox="1"/>
      </xdr:nvSpPr>
      <xdr:spPr>
        <a:xfrm>
          <a:off x="2641111" y="168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151231</xdr:rowOff>
    </xdr:from>
    <xdr:to>
      <xdr:col>10</xdr:col>
      <xdr:colOff>165100</xdr:colOff>
      <xdr:row>98</xdr:row>
      <xdr:rowOff>81381</xdr:rowOff>
    </xdr:to>
    <xdr:sp macro="" textlink="">
      <xdr:nvSpPr>
        <xdr:cNvPr id="256" name="楕円 255"/>
        <xdr:cNvSpPr/>
      </xdr:nvSpPr>
      <xdr:spPr>
        <a:xfrm>
          <a:off x="1968500" y="167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72508</xdr:rowOff>
    </xdr:from>
    <xdr:ext cx="534377" cy="259045"/>
    <xdr:sp macro="" textlink="">
      <xdr:nvSpPr>
        <xdr:cNvPr id="257" name="テキスト ボックス 256"/>
        <xdr:cNvSpPr txBox="1"/>
      </xdr:nvSpPr>
      <xdr:spPr>
        <a:xfrm>
          <a:off x="1752111" y="168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152093</xdr:rowOff>
    </xdr:from>
    <xdr:to>
      <xdr:col>6</xdr:col>
      <xdr:colOff>38100</xdr:colOff>
      <xdr:row>98</xdr:row>
      <xdr:rowOff>82243</xdr:rowOff>
    </xdr:to>
    <xdr:sp macro="" textlink="">
      <xdr:nvSpPr>
        <xdr:cNvPr id="258" name="楕円 257"/>
        <xdr:cNvSpPr/>
      </xdr:nvSpPr>
      <xdr:spPr>
        <a:xfrm>
          <a:off x="1079500" y="167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73370</xdr:rowOff>
    </xdr:from>
    <xdr:ext cx="534377" cy="259045"/>
    <xdr:sp macro="" textlink="">
      <xdr:nvSpPr>
        <xdr:cNvPr id="259" name="テキスト ボックス 258"/>
        <xdr:cNvSpPr txBox="1"/>
      </xdr:nvSpPr>
      <xdr:spPr>
        <a:xfrm>
          <a:off x="863111" y="168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124155</xdr:rowOff>
    </xdr:from>
    <xdr:to>
      <xdr:col>55</xdr:col>
      <xdr:colOff>0</xdr:colOff>
      <xdr:row>38</xdr:row>
      <xdr:rowOff>127584</xdr:rowOff>
    </xdr:to>
    <xdr:cxnSp macro="">
      <xdr:nvCxnSpPr>
        <xdr:cNvPr id="286" name="直線コネクタ 285"/>
        <xdr:cNvCxnSpPr/>
      </xdr:nvCxnSpPr>
      <xdr:spPr>
        <a:xfrm flipV="1">
          <a:off x="9639300" y="663925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126898</xdr:rowOff>
    </xdr:from>
    <xdr:to>
      <xdr:col>50</xdr:col>
      <xdr:colOff>114300</xdr:colOff>
      <xdr:row>38</xdr:row>
      <xdr:rowOff>127584</xdr:rowOff>
    </xdr:to>
    <xdr:cxnSp macro="">
      <xdr:nvCxnSpPr>
        <xdr:cNvPr id="289" name="直線コネクタ 288"/>
        <xdr:cNvCxnSpPr/>
      </xdr:nvCxnSpPr>
      <xdr:spPr>
        <a:xfrm>
          <a:off x="8750300" y="664199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121412</xdr:rowOff>
    </xdr:from>
    <xdr:to>
      <xdr:col>45</xdr:col>
      <xdr:colOff>177800</xdr:colOff>
      <xdr:row>38</xdr:row>
      <xdr:rowOff>126898</xdr:rowOff>
    </xdr:to>
    <xdr:cxnSp macro="">
      <xdr:nvCxnSpPr>
        <xdr:cNvPr id="292" name="直線コネクタ 291"/>
        <xdr:cNvCxnSpPr/>
      </xdr:nvCxnSpPr>
      <xdr:spPr>
        <a:xfrm>
          <a:off x="7861300" y="663651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86437</xdr:rowOff>
    </xdr:from>
    <xdr:to>
      <xdr:col>41</xdr:col>
      <xdr:colOff>50800</xdr:colOff>
      <xdr:row>38</xdr:row>
      <xdr:rowOff>121412</xdr:rowOff>
    </xdr:to>
    <xdr:cxnSp macro="">
      <xdr:nvCxnSpPr>
        <xdr:cNvPr id="295" name="直線コネクタ 294"/>
        <xdr:cNvCxnSpPr/>
      </xdr:nvCxnSpPr>
      <xdr:spPr>
        <a:xfrm>
          <a:off x="6972300" y="6601537"/>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73355</xdr:rowOff>
    </xdr:from>
    <xdr:to>
      <xdr:col>55</xdr:col>
      <xdr:colOff>50800</xdr:colOff>
      <xdr:row>39</xdr:row>
      <xdr:rowOff>3505</xdr:rowOff>
    </xdr:to>
    <xdr:sp macro="" textlink="">
      <xdr:nvSpPr>
        <xdr:cNvPr id="305" name="楕円 304"/>
        <xdr:cNvSpPr/>
      </xdr:nvSpPr>
      <xdr:spPr>
        <a:xfrm>
          <a:off x="104267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159732</xdr:rowOff>
    </xdr:from>
    <xdr:ext cx="313932" cy="259045"/>
    <xdr:sp macro="" textlink="">
      <xdr:nvSpPr>
        <xdr:cNvPr id="306" name="労働費該当値テキスト"/>
        <xdr:cNvSpPr txBox="1"/>
      </xdr:nvSpPr>
      <xdr:spPr>
        <a:xfrm>
          <a:off x="10528300" y="6503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76784</xdr:rowOff>
    </xdr:from>
    <xdr:to>
      <xdr:col>50</xdr:col>
      <xdr:colOff>165100</xdr:colOff>
      <xdr:row>39</xdr:row>
      <xdr:rowOff>6934</xdr:rowOff>
    </xdr:to>
    <xdr:sp macro="" textlink="">
      <xdr:nvSpPr>
        <xdr:cNvPr id="307" name="楕円 306"/>
        <xdr:cNvSpPr/>
      </xdr:nvSpPr>
      <xdr:spPr>
        <a:xfrm>
          <a:off x="9588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169511</xdr:rowOff>
    </xdr:from>
    <xdr:ext cx="313932" cy="259045"/>
    <xdr:sp macro="" textlink="">
      <xdr:nvSpPr>
        <xdr:cNvPr id="308" name="テキスト ボックス 307"/>
        <xdr:cNvSpPr txBox="1"/>
      </xdr:nvSpPr>
      <xdr:spPr>
        <a:xfrm>
          <a:off x="9482333" y="6684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76098</xdr:rowOff>
    </xdr:from>
    <xdr:to>
      <xdr:col>46</xdr:col>
      <xdr:colOff>38100</xdr:colOff>
      <xdr:row>39</xdr:row>
      <xdr:rowOff>6248</xdr:rowOff>
    </xdr:to>
    <xdr:sp macro="" textlink="">
      <xdr:nvSpPr>
        <xdr:cNvPr id="309" name="楕円 308"/>
        <xdr:cNvSpPr/>
      </xdr:nvSpPr>
      <xdr:spPr>
        <a:xfrm>
          <a:off x="8699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168825</xdr:rowOff>
    </xdr:from>
    <xdr:ext cx="313932" cy="259045"/>
    <xdr:sp macro="" textlink="">
      <xdr:nvSpPr>
        <xdr:cNvPr id="310" name="テキスト ボックス 309"/>
        <xdr:cNvSpPr txBox="1"/>
      </xdr:nvSpPr>
      <xdr:spPr>
        <a:xfrm>
          <a:off x="8593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70612</xdr:rowOff>
    </xdr:from>
    <xdr:to>
      <xdr:col>41</xdr:col>
      <xdr:colOff>101600</xdr:colOff>
      <xdr:row>39</xdr:row>
      <xdr:rowOff>762</xdr:rowOff>
    </xdr:to>
    <xdr:sp macro="" textlink="">
      <xdr:nvSpPr>
        <xdr:cNvPr id="311" name="楕円 310"/>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163339</xdr:rowOff>
    </xdr:from>
    <xdr:ext cx="313932" cy="259045"/>
    <xdr:sp macro="" textlink="">
      <xdr:nvSpPr>
        <xdr:cNvPr id="312" name="テキスト ボックス 311"/>
        <xdr:cNvSpPr txBox="1"/>
      </xdr:nvSpPr>
      <xdr:spPr>
        <a:xfrm>
          <a:off x="7704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35637</xdr:rowOff>
    </xdr:from>
    <xdr:to>
      <xdr:col>36</xdr:col>
      <xdr:colOff>165100</xdr:colOff>
      <xdr:row>38</xdr:row>
      <xdr:rowOff>137237</xdr:rowOff>
    </xdr:to>
    <xdr:sp macro="" textlink="">
      <xdr:nvSpPr>
        <xdr:cNvPr id="313" name="楕円 312"/>
        <xdr:cNvSpPr/>
      </xdr:nvSpPr>
      <xdr:spPr>
        <a:xfrm>
          <a:off x="6921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128364</xdr:rowOff>
    </xdr:from>
    <xdr:ext cx="378565" cy="259045"/>
    <xdr:sp macro="" textlink="">
      <xdr:nvSpPr>
        <xdr:cNvPr id="314" name="テキスト ボックス 313"/>
        <xdr:cNvSpPr txBox="1"/>
      </xdr:nvSpPr>
      <xdr:spPr>
        <a:xfrm>
          <a:off x="6783017" y="664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85678</xdr:rowOff>
    </xdr:from>
    <xdr:to>
      <xdr:col>55</xdr:col>
      <xdr:colOff>0</xdr:colOff>
      <xdr:row>57</xdr:row>
      <xdr:rowOff>55007</xdr:rowOff>
    </xdr:to>
    <xdr:cxnSp macro="">
      <xdr:nvCxnSpPr>
        <xdr:cNvPr id="343" name="直線コネクタ 342"/>
        <xdr:cNvCxnSpPr/>
      </xdr:nvCxnSpPr>
      <xdr:spPr>
        <a:xfrm>
          <a:off x="9639300" y="9686878"/>
          <a:ext cx="8382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85678</xdr:rowOff>
    </xdr:from>
    <xdr:to>
      <xdr:col>50</xdr:col>
      <xdr:colOff>114300</xdr:colOff>
      <xdr:row>57</xdr:row>
      <xdr:rowOff>29755</xdr:rowOff>
    </xdr:to>
    <xdr:cxnSp macro="">
      <xdr:nvCxnSpPr>
        <xdr:cNvPr id="346" name="直線コネクタ 345"/>
        <xdr:cNvCxnSpPr/>
      </xdr:nvCxnSpPr>
      <xdr:spPr>
        <a:xfrm flipV="1">
          <a:off x="8750300" y="9686878"/>
          <a:ext cx="889000" cy="1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66617</xdr:rowOff>
    </xdr:from>
    <xdr:to>
      <xdr:col>45</xdr:col>
      <xdr:colOff>177800</xdr:colOff>
      <xdr:row>57</xdr:row>
      <xdr:rowOff>29755</xdr:rowOff>
    </xdr:to>
    <xdr:cxnSp macro="">
      <xdr:nvCxnSpPr>
        <xdr:cNvPr id="349" name="直線コネクタ 348"/>
        <xdr:cNvCxnSpPr/>
      </xdr:nvCxnSpPr>
      <xdr:spPr>
        <a:xfrm>
          <a:off x="7861300" y="9667817"/>
          <a:ext cx="889000" cy="1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66617</xdr:rowOff>
    </xdr:from>
    <xdr:to>
      <xdr:col>41</xdr:col>
      <xdr:colOff>50800</xdr:colOff>
      <xdr:row>56</xdr:row>
      <xdr:rowOff>79204</xdr:rowOff>
    </xdr:to>
    <xdr:cxnSp macro="">
      <xdr:nvCxnSpPr>
        <xdr:cNvPr id="352" name="直線コネクタ 351"/>
        <xdr:cNvCxnSpPr/>
      </xdr:nvCxnSpPr>
      <xdr:spPr>
        <a:xfrm flipV="1">
          <a:off x="6972300" y="9667817"/>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4207</xdr:rowOff>
    </xdr:from>
    <xdr:to>
      <xdr:col>55</xdr:col>
      <xdr:colOff>50800</xdr:colOff>
      <xdr:row>57</xdr:row>
      <xdr:rowOff>105807</xdr:rowOff>
    </xdr:to>
    <xdr:sp macro="" textlink="">
      <xdr:nvSpPr>
        <xdr:cNvPr id="362" name="楕円 361"/>
        <xdr:cNvSpPr/>
      </xdr:nvSpPr>
      <xdr:spPr>
        <a:xfrm>
          <a:off x="10426700" y="97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154084</xdr:rowOff>
    </xdr:from>
    <xdr:ext cx="534377" cy="259045"/>
    <xdr:sp macro="" textlink="">
      <xdr:nvSpPr>
        <xdr:cNvPr id="363" name="農林水産業費該当値テキスト"/>
        <xdr:cNvSpPr txBox="1"/>
      </xdr:nvSpPr>
      <xdr:spPr>
        <a:xfrm>
          <a:off x="10528300" y="97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34878</xdr:rowOff>
    </xdr:from>
    <xdr:to>
      <xdr:col>50</xdr:col>
      <xdr:colOff>165100</xdr:colOff>
      <xdr:row>56</xdr:row>
      <xdr:rowOff>136478</xdr:rowOff>
    </xdr:to>
    <xdr:sp macro="" textlink="">
      <xdr:nvSpPr>
        <xdr:cNvPr id="364" name="楕円 363"/>
        <xdr:cNvSpPr/>
      </xdr:nvSpPr>
      <xdr:spPr>
        <a:xfrm>
          <a:off x="9588500" y="96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153005</xdr:rowOff>
    </xdr:from>
    <xdr:ext cx="599010" cy="259045"/>
    <xdr:sp macro="" textlink="">
      <xdr:nvSpPr>
        <xdr:cNvPr id="365" name="テキスト ボックス 364"/>
        <xdr:cNvSpPr txBox="1"/>
      </xdr:nvSpPr>
      <xdr:spPr>
        <a:xfrm>
          <a:off x="9339795" y="941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150405</xdr:rowOff>
    </xdr:from>
    <xdr:to>
      <xdr:col>46</xdr:col>
      <xdr:colOff>38100</xdr:colOff>
      <xdr:row>57</xdr:row>
      <xdr:rowOff>80555</xdr:rowOff>
    </xdr:to>
    <xdr:sp macro="" textlink="">
      <xdr:nvSpPr>
        <xdr:cNvPr id="366" name="楕円 365"/>
        <xdr:cNvSpPr/>
      </xdr:nvSpPr>
      <xdr:spPr>
        <a:xfrm>
          <a:off x="8699500" y="97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71682</xdr:rowOff>
    </xdr:from>
    <xdr:ext cx="534377" cy="259045"/>
    <xdr:sp macro="" textlink="">
      <xdr:nvSpPr>
        <xdr:cNvPr id="367" name="テキスト ボックス 366"/>
        <xdr:cNvSpPr txBox="1"/>
      </xdr:nvSpPr>
      <xdr:spPr>
        <a:xfrm>
          <a:off x="8483111" y="98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15817</xdr:rowOff>
    </xdr:from>
    <xdr:to>
      <xdr:col>41</xdr:col>
      <xdr:colOff>101600</xdr:colOff>
      <xdr:row>56</xdr:row>
      <xdr:rowOff>117417</xdr:rowOff>
    </xdr:to>
    <xdr:sp macro="" textlink="">
      <xdr:nvSpPr>
        <xdr:cNvPr id="368" name="楕円 367"/>
        <xdr:cNvSpPr/>
      </xdr:nvSpPr>
      <xdr:spPr>
        <a:xfrm>
          <a:off x="7810500" y="96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133944</xdr:rowOff>
    </xdr:from>
    <xdr:ext cx="599010" cy="259045"/>
    <xdr:sp macro="" textlink="">
      <xdr:nvSpPr>
        <xdr:cNvPr id="369" name="テキスト ボックス 368"/>
        <xdr:cNvSpPr txBox="1"/>
      </xdr:nvSpPr>
      <xdr:spPr>
        <a:xfrm>
          <a:off x="7561795" y="93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28404</xdr:rowOff>
    </xdr:from>
    <xdr:to>
      <xdr:col>36</xdr:col>
      <xdr:colOff>165100</xdr:colOff>
      <xdr:row>56</xdr:row>
      <xdr:rowOff>130004</xdr:rowOff>
    </xdr:to>
    <xdr:sp macro="" textlink="">
      <xdr:nvSpPr>
        <xdr:cNvPr id="370" name="楕円 369"/>
        <xdr:cNvSpPr/>
      </xdr:nvSpPr>
      <xdr:spPr>
        <a:xfrm>
          <a:off x="6921500" y="96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146531</xdr:rowOff>
    </xdr:from>
    <xdr:ext cx="599010" cy="259045"/>
    <xdr:sp macro="" textlink="">
      <xdr:nvSpPr>
        <xdr:cNvPr id="371" name="テキスト ボックス 370"/>
        <xdr:cNvSpPr txBox="1"/>
      </xdr:nvSpPr>
      <xdr:spPr>
        <a:xfrm>
          <a:off x="6672795" y="940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30201</xdr:rowOff>
    </xdr:from>
    <xdr:to>
      <xdr:col>55</xdr:col>
      <xdr:colOff>0</xdr:colOff>
      <xdr:row>79</xdr:row>
      <xdr:rowOff>30454</xdr:rowOff>
    </xdr:to>
    <xdr:cxnSp macro="">
      <xdr:nvCxnSpPr>
        <xdr:cNvPr id="400" name="直線コネクタ 399"/>
        <xdr:cNvCxnSpPr/>
      </xdr:nvCxnSpPr>
      <xdr:spPr>
        <a:xfrm flipV="1">
          <a:off x="9639300" y="13574751"/>
          <a:ext cx="8382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29197</xdr:rowOff>
    </xdr:from>
    <xdr:to>
      <xdr:col>50</xdr:col>
      <xdr:colOff>114300</xdr:colOff>
      <xdr:row>79</xdr:row>
      <xdr:rowOff>30454</xdr:rowOff>
    </xdr:to>
    <xdr:cxnSp macro="">
      <xdr:nvCxnSpPr>
        <xdr:cNvPr id="403" name="直線コネクタ 402"/>
        <xdr:cNvCxnSpPr/>
      </xdr:nvCxnSpPr>
      <xdr:spPr>
        <a:xfrm>
          <a:off x="8750300" y="1357374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8865</xdr:rowOff>
    </xdr:from>
    <xdr:to>
      <xdr:col>45</xdr:col>
      <xdr:colOff>177800</xdr:colOff>
      <xdr:row>79</xdr:row>
      <xdr:rowOff>29197</xdr:rowOff>
    </xdr:to>
    <xdr:cxnSp macro="">
      <xdr:nvCxnSpPr>
        <xdr:cNvPr id="406" name="直線コネクタ 405"/>
        <xdr:cNvCxnSpPr/>
      </xdr:nvCxnSpPr>
      <xdr:spPr>
        <a:xfrm>
          <a:off x="7861300" y="13553415"/>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8865</xdr:rowOff>
    </xdr:from>
    <xdr:to>
      <xdr:col>41</xdr:col>
      <xdr:colOff>50800</xdr:colOff>
      <xdr:row>79</xdr:row>
      <xdr:rowOff>29197</xdr:rowOff>
    </xdr:to>
    <xdr:cxnSp macro="">
      <xdr:nvCxnSpPr>
        <xdr:cNvPr id="409" name="直線コネクタ 408"/>
        <xdr:cNvCxnSpPr/>
      </xdr:nvCxnSpPr>
      <xdr:spPr>
        <a:xfrm flipV="1">
          <a:off x="6972300" y="13553415"/>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150851</xdr:rowOff>
    </xdr:from>
    <xdr:to>
      <xdr:col>55</xdr:col>
      <xdr:colOff>50800</xdr:colOff>
      <xdr:row>79</xdr:row>
      <xdr:rowOff>81001</xdr:rowOff>
    </xdr:to>
    <xdr:sp macro="" textlink="">
      <xdr:nvSpPr>
        <xdr:cNvPr id="419" name="楕円 418"/>
        <xdr:cNvSpPr/>
      </xdr:nvSpPr>
      <xdr:spPr>
        <a:xfrm>
          <a:off x="10426700" y="135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65778</xdr:rowOff>
    </xdr:from>
    <xdr:ext cx="469744" cy="259045"/>
    <xdr:sp macro="" textlink="">
      <xdr:nvSpPr>
        <xdr:cNvPr id="420" name="商工費該当値テキスト"/>
        <xdr:cNvSpPr txBox="1"/>
      </xdr:nvSpPr>
      <xdr:spPr>
        <a:xfrm>
          <a:off x="10528300" y="134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151104</xdr:rowOff>
    </xdr:from>
    <xdr:to>
      <xdr:col>50</xdr:col>
      <xdr:colOff>165100</xdr:colOff>
      <xdr:row>79</xdr:row>
      <xdr:rowOff>81254</xdr:rowOff>
    </xdr:to>
    <xdr:sp macro="" textlink="">
      <xdr:nvSpPr>
        <xdr:cNvPr id="421" name="楕円 420"/>
        <xdr:cNvSpPr/>
      </xdr:nvSpPr>
      <xdr:spPr>
        <a:xfrm>
          <a:off x="9588500" y="135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72381</xdr:rowOff>
    </xdr:from>
    <xdr:ext cx="469744" cy="259045"/>
    <xdr:sp macro="" textlink="">
      <xdr:nvSpPr>
        <xdr:cNvPr id="422" name="テキスト ボックス 421"/>
        <xdr:cNvSpPr txBox="1"/>
      </xdr:nvSpPr>
      <xdr:spPr>
        <a:xfrm>
          <a:off x="9404428" y="1361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149847</xdr:rowOff>
    </xdr:from>
    <xdr:to>
      <xdr:col>46</xdr:col>
      <xdr:colOff>38100</xdr:colOff>
      <xdr:row>79</xdr:row>
      <xdr:rowOff>79997</xdr:rowOff>
    </xdr:to>
    <xdr:sp macro="" textlink="">
      <xdr:nvSpPr>
        <xdr:cNvPr id="423" name="楕円 422"/>
        <xdr:cNvSpPr/>
      </xdr:nvSpPr>
      <xdr:spPr>
        <a:xfrm>
          <a:off x="8699500" y="135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71124</xdr:rowOff>
    </xdr:from>
    <xdr:ext cx="469744" cy="259045"/>
    <xdr:sp macro="" textlink="">
      <xdr:nvSpPr>
        <xdr:cNvPr id="424" name="テキスト ボックス 423"/>
        <xdr:cNvSpPr txBox="1"/>
      </xdr:nvSpPr>
      <xdr:spPr>
        <a:xfrm>
          <a:off x="8515428" y="136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129515</xdr:rowOff>
    </xdr:from>
    <xdr:to>
      <xdr:col>41</xdr:col>
      <xdr:colOff>101600</xdr:colOff>
      <xdr:row>79</xdr:row>
      <xdr:rowOff>59665</xdr:rowOff>
    </xdr:to>
    <xdr:sp macro="" textlink="">
      <xdr:nvSpPr>
        <xdr:cNvPr id="425" name="楕円 424"/>
        <xdr:cNvSpPr/>
      </xdr:nvSpPr>
      <xdr:spPr>
        <a:xfrm>
          <a:off x="7810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50792</xdr:rowOff>
    </xdr:from>
    <xdr:ext cx="469744" cy="259045"/>
    <xdr:sp macro="" textlink="">
      <xdr:nvSpPr>
        <xdr:cNvPr id="426" name="テキスト ボックス 425"/>
        <xdr:cNvSpPr txBox="1"/>
      </xdr:nvSpPr>
      <xdr:spPr>
        <a:xfrm>
          <a:off x="7626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149847</xdr:rowOff>
    </xdr:from>
    <xdr:to>
      <xdr:col>36</xdr:col>
      <xdr:colOff>165100</xdr:colOff>
      <xdr:row>79</xdr:row>
      <xdr:rowOff>79997</xdr:rowOff>
    </xdr:to>
    <xdr:sp macro="" textlink="">
      <xdr:nvSpPr>
        <xdr:cNvPr id="427" name="楕円 426"/>
        <xdr:cNvSpPr/>
      </xdr:nvSpPr>
      <xdr:spPr>
        <a:xfrm>
          <a:off x="6921500" y="135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71124</xdr:rowOff>
    </xdr:from>
    <xdr:ext cx="469744" cy="259045"/>
    <xdr:sp macro="" textlink="">
      <xdr:nvSpPr>
        <xdr:cNvPr id="428" name="テキスト ボックス 427"/>
        <xdr:cNvSpPr txBox="1"/>
      </xdr:nvSpPr>
      <xdr:spPr>
        <a:xfrm>
          <a:off x="6737428" y="136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58804</xdr:rowOff>
    </xdr:from>
    <xdr:to>
      <xdr:col>55</xdr:col>
      <xdr:colOff>0</xdr:colOff>
      <xdr:row>96</xdr:row>
      <xdr:rowOff>65565</xdr:rowOff>
    </xdr:to>
    <xdr:cxnSp macro="">
      <xdr:nvCxnSpPr>
        <xdr:cNvPr id="453" name="直線コネクタ 452"/>
        <xdr:cNvCxnSpPr/>
      </xdr:nvCxnSpPr>
      <xdr:spPr>
        <a:xfrm>
          <a:off x="9639300" y="16518004"/>
          <a:ext cx="8382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58804</xdr:rowOff>
    </xdr:from>
    <xdr:to>
      <xdr:col>50</xdr:col>
      <xdr:colOff>114300</xdr:colOff>
      <xdr:row>96</xdr:row>
      <xdr:rowOff>90385</xdr:rowOff>
    </xdr:to>
    <xdr:cxnSp macro="">
      <xdr:nvCxnSpPr>
        <xdr:cNvPr id="456" name="直線コネクタ 455"/>
        <xdr:cNvCxnSpPr/>
      </xdr:nvCxnSpPr>
      <xdr:spPr>
        <a:xfrm flipV="1">
          <a:off x="8750300" y="16518004"/>
          <a:ext cx="889000" cy="3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90385</xdr:rowOff>
    </xdr:from>
    <xdr:to>
      <xdr:col>45</xdr:col>
      <xdr:colOff>177800</xdr:colOff>
      <xdr:row>96</xdr:row>
      <xdr:rowOff>99820</xdr:rowOff>
    </xdr:to>
    <xdr:cxnSp macro="">
      <xdr:nvCxnSpPr>
        <xdr:cNvPr id="459" name="直線コネクタ 458"/>
        <xdr:cNvCxnSpPr/>
      </xdr:nvCxnSpPr>
      <xdr:spPr>
        <a:xfrm flipV="1">
          <a:off x="7861300" y="16549585"/>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99820</xdr:rowOff>
    </xdr:from>
    <xdr:to>
      <xdr:col>41</xdr:col>
      <xdr:colOff>50800</xdr:colOff>
      <xdr:row>96</xdr:row>
      <xdr:rowOff>119566</xdr:rowOff>
    </xdr:to>
    <xdr:cxnSp macro="">
      <xdr:nvCxnSpPr>
        <xdr:cNvPr id="462" name="直線コネクタ 461"/>
        <xdr:cNvCxnSpPr/>
      </xdr:nvCxnSpPr>
      <xdr:spPr>
        <a:xfrm flipV="1">
          <a:off x="6972300" y="16559020"/>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14765</xdr:rowOff>
    </xdr:from>
    <xdr:to>
      <xdr:col>55</xdr:col>
      <xdr:colOff>50800</xdr:colOff>
      <xdr:row>96</xdr:row>
      <xdr:rowOff>116365</xdr:rowOff>
    </xdr:to>
    <xdr:sp macro="" textlink="">
      <xdr:nvSpPr>
        <xdr:cNvPr id="472" name="楕円 471"/>
        <xdr:cNvSpPr/>
      </xdr:nvSpPr>
      <xdr:spPr>
        <a:xfrm>
          <a:off x="10426700" y="164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164642</xdr:rowOff>
    </xdr:from>
    <xdr:ext cx="534377" cy="259045"/>
    <xdr:sp macro="" textlink="">
      <xdr:nvSpPr>
        <xdr:cNvPr id="473" name="土木費該当値テキスト"/>
        <xdr:cNvSpPr txBox="1"/>
      </xdr:nvSpPr>
      <xdr:spPr>
        <a:xfrm>
          <a:off x="10528300" y="164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8004</xdr:rowOff>
    </xdr:from>
    <xdr:to>
      <xdr:col>50</xdr:col>
      <xdr:colOff>165100</xdr:colOff>
      <xdr:row>96</xdr:row>
      <xdr:rowOff>109604</xdr:rowOff>
    </xdr:to>
    <xdr:sp macro="" textlink="">
      <xdr:nvSpPr>
        <xdr:cNvPr id="474" name="楕円 473"/>
        <xdr:cNvSpPr/>
      </xdr:nvSpPr>
      <xdr:spPr>
        <a:xfrm>
          <a:off x="9588500" y="164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100731</xdr:rowOff>
    </xdr:from>
    <xdr:ext cx="534377" cy="259045"/>
    <xdr:sp macro="" textlink="">
      <xdr:nvSpPr>
        <xdr:cNvPr id="475" name="テキスト ボックス 474"/>
        <xdr:cNvSpPr txBox="1"/>
      </xdr:nvSpPr>
      <xdr:spPr>
        <a:xfrm>
          <a:off x="9372111" y="165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39585</xdr:rowOff>
    </xdr:from>
    <xdr:to>
      <xdr:col>46</xdr:col>
      <xdr:colOff>38100</xdr:colOff>
      <xdr:row>96</xdr:row>
      <xdr:rowOff>141185</xdr:rowOff>
    </xdr:to>
    <xdr:sp macro="" textlink="">
      <xdr:nvSpPr>
        <xdr:cNvPr id="476" name="楕円 475"/>
        <xdr:cNvSpPr/>
      </xdr:nvSpPr>
      <xdr:spPr>
        <a:xfrm>
          <a:off x="8699500" y="164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132312</xdr:rowOff>
    </xdr:from>
    <xdr:ext cx="534377" cy="259045"/>
    <xdr:sp macro="" textlink="">
      <xdr:nvSpPr>
        <xdr:cNvPr id="477" name="テキスト ボックス 476"/>
        <xdr:cNvSpPr txBox="1"/>
      </xdr:nvSpPr>
      <xdr:spPr>
        <a:xfrm>
          <a:off x="8483111" y="165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49020</xdr:rowOff>
    </xdr:from>
    <xdr:to>
      <xdr:col>41</xdr:col>
      <xdr:colOff>101600</xdr:colOff>
      <xdr:row>96</xdr:row>
      <xdr:rowOff>150620</xdr:rowOff>
    </xdr:to>
    <xdr:sp macro="" textlink="">
      <xdr:nvSpPr>
        <xdr:cNvPr id="478" name="楕円 477"/>
        <xdr:cNvSpPr/>
      </xdr:nvSpPr>
      <xdr:spPr>
        <a:xfrm>
          <a:off x="7810500" y="165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141747</xdr:rowOff>
    </xdr:from>
    <xdr:ext cx="534377" cy="259045"/>
    <xdr:sp macro="" textlink="">
      <xdr:nvSpPr>
        <xdr:cNvPr id="479" name="テキスト ボックス 478"/>
        <xdr:cNvSpPr txBox="1"/>
      </xdr:nvSpPr>
      <xdr:spPr>
        <a:xfrm>
          <a:off x="7594111" y="166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68766</xdr:rowOff>
    </xdr:from>
    <xdr:to>
      <xdr:col>36</xdr:col>
      <xdr:colOff>165100</xdr:colOff>
      <xdr:row>96</xdr:row>
      <xdr:rowOff>170366</xdr:rowOff>
    </xdr:to>
    <xdr:sp macro="" textlink="">
      <xdr:nvSpPr>
        <xdr:cNvPr id="480" name="楕円 479"/>
        <xdr:cNvSpPr/>
      </xdr:nvSpPr>
      <xdr:spPr>
        <a:xfrm>
          <a:off x="6921500" y="165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161493</xdr:rowOff>
    </xdr:from>
    <xdr:ext cx="534377" cy="259045"/>
    <xdr:sp macro="" textlink="">
      <xdr:nvSpPr>
        <xdr:cNvPr id="481" name="テキスト ボックス 480"/>
        <xdr:cNvSpPr txBox="1"/>
      </xdr:nvSpPr>
      <xdr:spPr>
        <a:xfrm>
          <a:off x="6705111" y="166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9741</xdr:rowOff>
    </xdr:from>
    <xdr:to>
      <xdr:col>85</xdr:col>
      <xdr:colOff>127000</xdr:colOff>
      <xdr:row>39</xdr:row>
      <xdr:rowOff>15146</xdr:rowOff>
    </xdr:to>
    <xdr:cxnSp macro="">
      <xdr:nvCxnSpPr>
        <xdr:cNvPr id="513" name="直線コネクタ 512"/>
        <xdr:cNvCxnSpPr/>
      </xdr:nvCxnSpPr>
      <xdr:spPr>
        <a:xfrm>
          <a:off x="15481300" y="6696291"/>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9741</xdr:rowOff>
    </xdr:from>
    <xdr:to>
      <xdr:col>81</xdr:col>
      <xdr:colOff>50800</xdr:colOff>
      <xdr:row>39</xdr:row>
      <xdr:rowOff>22444</xdr:rowOff>
    </xdr:to>
    <xdr:cxnSp macro="">
      <xdr:nvCxnSpPr>
        <xdr:cNvPr id="516" name="直線コネクタ 515"/>
        <xdr:cNvCxnSpPr/>
      </xdr:nvCxnSpPr>
      <xdr:spPr>
        <a:xfrm flipV="1">
          <a:off x="14592300" y="6696291"/>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143504</xdr:rowOff>
    </xdr:from>
    <xdr:to>
      <xdr:col>76</xdr:col>
      <xdr:colOff>114300</xdr:colOff>
      <xdr:row>39</xdr:row>
      <xdr:rowOff>22444</xdr:rowOff>
    </xdr:to>
    <xdr:cxnSp macro="">
      <xdr:nvCxnSpPr>
        <xdr:cNvPr id="519" name="直線コネクタ 518"/>
        <xdr:cNvCxnSpPr/>
      </xdr:nvCxnSpPr>
      <xdr:spPr>
        <a:xfrm>
          <a:off x="13703300" y="6144254"/>
          <a:ext cx="889000" cy="5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143504</xdr:rowOff>
    </xdr:from>
    <xdr:to>
      <xdr:col>71</xdr:col>
      <xdr:colOff>177800</xdr:colOff>
      <xdr:row>39</xdr:row>
      <xdr:rowOff>46350</xdr:rowOff>
    </xdr:to>
    <xdr:cxnSp macro="">
      <xdr:nvCxnSpPr>
        <xdr:cNvPr id="522" name="直線コネクタ 521"/>
        <xdr:cNvCxnSpPr/>
      </xdr:nvCxnSpPr>
      <xdr:spPr>
        <a:xfrm flipV="1">
          <a:off x="12814300" y="6144254"/>
          <a:ext cx="889000" cy="5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135796</xdr:rowOff>
    </xdr:from>
    <xdr:to>
      <xdr:col>85</xdr:col>
      <xdr:colOff>177800</xdr:colOff>
      <xdr:row>39</xdr:row>
      <xdr:rowOff>65946</xdr:rowOff>
    </xdr:to>
    <xdr:sp macro="" textlink="">
      <xdr:nvSpPr>
        <xdr:cNvPr id="532" name="楕円 531"/>
        <xdr:cNvSpPr/>
      </xdr:nvSpPr>
      <xdr:spPr>
        <a:xfrm>
          <a:off x="16268700" y="66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50723</xdr:rowOff>
    </xdr:from>
    <xdr:ext cx="534377" cy="259045"/>
    <xdr:sp macro="" textlink="">
      <xdr:nvSpPr>
        <xdr:cNvPr id="533" name="消防費該当値テキスト"/>
        <xdr:cNvSpPr txBox="1"/>
      </xdr:nvSpPr>
      <xdr:spPr>
        <a:xfrm>
          <a:off x="16370300" y="65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130391</xdr:rowOff>
    </xdr:from>
    <xdr:to>
      <xdr:col>81</xdr:col>
      <xdr:colOff>101600</xdr:colOff>
      <xdr:row>39</xdr:row>
      <xdr:rowOff>60541</xdr:rowOff>
    </xdr:to>
    <xdr:sp macro="" textlink="">
      <xdr:nvSpPr>
        <xdr:cNvPr id="534" name="楕円 533"/>
        <xdr:cNvSpPr/>
      </xdr:nvSpPr>
      <xdr:spPr>
        <a:xfrm>
          <a:off x="15430500" y="66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51668</xdr:rowOff>
    </xdr:from>
    <xdr:ext cx="534377" cy="259045"/>
    <xdr:sp macro="" textlink="">
      <xdr:nvSpPr>
        <xdr:cNvPr id="535" name="テキスト ボックス 534"/>
        <xdr:cNvSpPr txBox="1"/>
      </xdr:nvSpPr>
      <xdr:spPr>
        <a:xfrm>
          <a:off x="15214111" y="67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143094</xdr:rowOff>
    </xdr:from>
    <xdr:to>
      <xdr:col>76</xdr:col>
      <xdr:colOff>165100</xdr:colOff>
      <xdr:row>39</xdr:row>
      <xdr:rowOff>73244</xdr:rowOff>
    </xdr:to>
    <xdr:sp macro="" textlink="">
      <xdr:nvSpPr>
        <xdr:cNvPr id="536" name="楕円 535"/>
        <xdr:cNvSpPr/>
      </xdr:nvSpPr>
      <xdr:spPr>
        <a:xfrm>
          <a:off x="14541500" y="66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64371</xdr:rowOff>
    </xdr:from>
    <xdr:ext cx="534377" cy="259045"/>
    <xdr:sp macro="" textlink="">
      <xdr:nvSpPr>
        <xdr:cNvPr id="537" name="テキスト ボックス 536"/>
        <xdr:cNvSpPr txBox="1"/>
      </xdr:nvSpPr>
      <xdr:spPr>
        <a:xfrm>
          <a:off x="14325111" y="67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92704</xdr:rowOff>
    </xdr:from>
    <xdr:to>
      <xdr:col>72</xdr:col>
      <xdr:colOff>38100</xdr:colOff>
      <xdr:row>36</xdr:row>
      <xdr:rowOff>22854</xdr:rowOff>
    </xdr:to>
    <xdr:sp macro="" textlink="">
      <xdr:nvSpPr>
        <xdr:cNvPr id="538" name="楕円 537"/>
        <xdr:cNvSpPr/>
      </xdr:nvSpPr>
      <xdr:spPr>
        <a:xfrm>
          <a:off x="13652500" y="60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39381</xdr:rowOff>
    </xdr:from>
    <xdr:ext cx="534377" cy="259045"/>
    <xdr:sp macro="" textlink="">
      <xdr:nvSpPr>
        <xdr:cNvPr id="539" name="テキスト ボックス 538"/>
        <xdr:cNvSpPr txBox="1"/>
      </xdr:nvSpPr>
      <xdr:spPr>
        <a:xfrm>
          <a:off x="13436111" y="58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167000</xdr:rowOff>
    </xdr:from>
    <xdr:to>
      <xdr:col>67</xdr:col>
      <xdr:colOff>101600</xdr:colOff>
      <xdr:row>39</xdr:row>
      <xdr:rowOff>97150</xdr:rowOff>
    </xdr:to>
    <xdr:sp macro="" textlink="">
      <xdr:nvSpPr>
        <xdr:cNvPr id="540" name="楕円 539"/>
        <xdr:cNvSpPr/>
      </xdr:nvSpPr>
      <xdr:spPr>
        <a:xfrm>
          <a:off x="12763500" y="66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88277</xdr:rowOff>
    </xdr:from>
    <xdr:ext cx="534377" cy="259045"/>
    <xdr:sp macro="" textlink="">
      <xdr:nvSpPr>
        <xdr:cNvPr id="541" name="テキスト ボックス 540"/>
        <xdr:cNvSpPr txBox="1"/>
      </xdr:nvSpPr>
      <xdr:spPr>
        <a:xfrm>
          <a:off x="12547111" y="67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52992</xdr:rowOff>
    </xdr:from>
    <xdr:to>
      <xdr:col>85</xdr:col>
      <xdr:colOff>127000</xdr:colOff>
      <xdr:row>58</xdr:row>
      <xdr:rowOff>21594</xdr:rowOff>
    </xdr:to>
    <xdr:cxnSp macro="">
      <xdr:nvCxnSpPr>
        <xdr:cNvPr id="570" name="直線コネクタ 569"/>
        <xdr:cNvCxnSpPr/>
      </xdr:nvCxnSpPr>
      <xdr:spPr>
        <a:xfrm>
          <a:off x="15481300" y="9825642"/>
          <a:ext cx="838200" cy="1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52992</xdr:rowOff>
    </xdr:from>
    <xdr:to>
      <xdr:col>81</xdr:col>
      <xdr:colOff>50800</xdr:colOff>
      <xdr:row>58</xdr:row>
      <xdr:rowOff>50862</xdr:rowOff>
    </xdr:to>
    <xdr:cxnSp macro="">
      <xdr:nvCxnSpPr>
        <xdr:cNvPr id="573" name="直線コネクタ 572"/>
        <xdr:cNvCxnSpPr/>
      </xdr:nvCxnSpPr>
      <xdr:spPr>
        <a:xfrm flipV="1">
          <a:off x="14592300" y="9825642"/>
          <a:ext cx="889000" cy="1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129584</xdr:rowOff>
    </xdr:from>
    <xdr:to>
      <xdr:col>76</xdr:col>
      <xdr:colOff>114300</xdr:colOff>
      <xdr:row>58</xdr:row>
      <xdr:rowOff>50862</xdr:rowOff>
    </xdr:to>
    <xdr:cxnSp macro="">
      <xdr:nvCxnSpPr>
        <xdr:cNvPr id="576" name="直線コネクタ 575"/>
        <xdr:cNvCxnSpPr/>
      </xdr:nvCxnSpPr>
      <xdr:spPr>
        <a:xfrm>
          <a:off x="13703300" y="9902234"/>
          <a:ext cx="889000" cy="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57210</xdr:rowOff>
    </xdr:from>
    <xdr:to>
      <xdr:col>71</xdr:col>
      <xdr:colOff>177800</xdr:colOff>
      <xdr:row>57</xdr:row>
      <xdr:rowOff>129584</xdr:rowOff>
    </xdr:to>
    <xdr:cxnSp macro="">
      <xdr:nvCxnSpPr>
        <xdr:cNvPr id="579" name="直線コネクタ 578"/>
        <xdr:cNvCxnSpPr/>
      </xdr:nvCxnSpPr>
      <xdr:spPr>
        <a:xfrm>
          <a:off x="12814300" y="9829860"/>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142244</xdr:rowOff>
    </xdr:from>
    <xdr:to>
      <xdr:col>85</xdr:col>
      <xdr:colOff>177800</xdr:colOff>
      <xdr:row>58</xdr:row>
      <xdr:rowOff>72394</xdr:rowOff>
    </xdr:to>
    <xdr:sp macro="" textlink="">
      <xdr:nvSpPr>
        <xdr:cNvPr id="589" name="楕円 588"/>
        <xdr:cNvSpPr/>
      </xdr:nvSpPr>
      <xdr:spPr>
        <a:xfrm>
          <a:off x="16268700" y="99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57171</xdr:rowOff>
    </xdr:from>
    <xdr:ext cx="534377" cy="259045"/>
    <xdr:sp macro="" textlink="">
      <xdr:nvSpPr>
        <xdr:cNvPr id="590" name="教育費該当値テキスト"/>
        <xdr:cNvSpPr txBox="1"/>
      </xdr:nvSpPr>
      <xdr:spPr>
        <a:xfrm>
          <a:off x="16370300" y="98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2192</xdr:rowOff>
    </xdr:from>
    <xdr:to>
      <xdr:col>81</xdr:col>
      <xdr:colOff>101600</xdr:colOff>
      <xdr:row>57</xdr:row>
      <xdr:rowOff>103792</xdr:rowOff>
    </xdr:to>
    <xdr:sp macro="" textlink="">
      <xdr:nvSpPr>
        <xdr:cNvPr id="591" name="楕円 590"/>
        <xdr:cNvSpPr/>
      </xdr:nvSpPr>
      <xdr:spPr>
        <a:xfrm>
          <a:off x="15430500" y="97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94919</xdr:rowOff>
    </xdr:from>
    <xdr:ext cx="534377" cy="259045"/>
    <xdr:sp macro="" textlink="">
      <xdr:nvSpPr>
        <xdr:cNvPr id="592" name="テキスト ボックス 591"/>
        <xdr:cNvSpPr txBox="1"/>
      </xdr:nvSpPr>
      <xdr:spPr>
        <a:xfrm>
          <a:off x="15214111" y="98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xdr:rowOff>
    </xdr:from>
    <xdr:to>
      <xdr:col>76</xdr:col>
      <xdr:colOff>165100</xdr:colOff>
      <xdr:row>58</xdr:row>
      <xdr:rowOff>101662</xdr:rowOff>
    </xdr:to>
    <xdr:sp macro="" textlink="">
      <xdr:nvSpPr>
        <xdr:cNvPr id="593" name="楕円 592"/>
        <xdr:cNvSpPr/>
      </xdr:nvSpPr>
      <xdr:spPr>
        <a:xfrm>
          <a:off x="14541500" y="99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92789</xdr:rowOff>
    </xdr:from>
    <xdr:ext cx="534377" cy="259045"/>
    <xdr:sp macro="" textlink="">
      <xdr:nvSpPr>
        <xdr:cNvPr id="594" name="テキスト ボックス 593"/>
        <xdr:cNvSpPr txBox="1"/>
      </xdr:nvSpPr>
      <xdr:spPr>
        <a:xfrm>
          <a:off x="14325111" y="100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78784</xdr:rowOff>
    </xdr:from>
    <xdr:to>
      <xdr:col>72</xdr:col>
      <xdr:colOff>38100</xdr:colOff>
      <xdr:row>58</xdr:row>
      <xdr:rowOff>8934</xdr:rowOff>
    </xdr:to>
    <xdr:sp macro="" textlink="">
      <xdr:nvSpPr>
        <xdr:cNvPr id="595" name="楕円 594"/>
        <xdr:cNvSpPr/>
      </xdr:nvSpPr>
      <xdr:spPr>
        <a:xfrm>
          <a:off x="13652500" y="9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xdr:rowOff>
    </xdr:from>
    <xdr:ext cx="534377" cy="259045"/>
    <xdr:sp macro="" textlink="">
      <xdr:nvSpPr>
        <xdr:cNvPr id="596" name="テキスト ボックス 595"/>
        <xdr:cNvSpPr txBox="1"/>
      </xdr:nvSpPr>
      <xdr:spPr>
        <a:xfrm>
          <a:off x="13436111" y="99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6410</xdr:rowOff>
    </xdr:from>
    <xdr:to>
      <xdr:col>67</xdr:col>
      <xdr:colOff>101600</xdr:colOff>
      <xdr:row>57</xdr:row>
      <xdr:rowOff>108010</xdr:rowOff>
    </xdr:to>
    <xdr:sp macro="" textlink="">
      <xdr:nvSpPr>
        <xdr:cNvPr id="597" name="楕円 596"/>
        <xdr:cNvSpPr/>
      </xdr:nvSpPr>
      <xdr:spPr>
        <a:xfrm>
          <a:off x="12763500" y="97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99137</xdr:rowOff>
    </xdr:from>
    <xdr:ext cx="534377" cy="259045"/>
    <xdr:sp macro="" textlink="">
      <xdr:nvSpPr>
        <xdr:cNvPr id="598" name="テキスト ボックス 597"/>
        <xdr:cNvSpPr txBox="1"/>
      </xdr:nvSpPr>
      <xdr:spPr>
        <a:xfrm>
          <a:off x="12547111" y="987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137705</xdr:rowOff>
    </xdr:from>
    <xdr:to>
      <xdr:col>85</xdr:col>
      <xdr:colOff>127000</xdr:colOff>
      <xdr:row>78</xdr:row>
      <xdr:rowOff>139695</xdr:rowOff>
    </xdr:to>
    <xdr:cxnSp macro="">
      <xdr:nvCxnSpPr>
        <xdr:cNvPr id="625" name="直線コネクタ 624"/>
        <xdr:cNvCxnSpPr/>
      </xdr:nvCxnSpPr>
      <xdr:spPr>
        <a:xfrm>
          <a:off x="15481300" y="13510805"/>
          <a:ext cx="8382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122495</xdr:rowOff>
    </xdr:from>
    <xdr:to>
      <xdr:col>81</xdr:col>
      <xdr:colOff>50800</xdr:colOff>
      <xdr:row>78</xdr:row>
      <xdr:rowOff>137705</xdr:rowOff>
    </xdr:to>
    <xdr:cxnSp macro="">
      <xdr:nvCxnSpPr>
        <xdr:cNvPr id="628" name="直線コネクタ 627"/>
        <xdr:cNvCxnSpPr/>
      </xdr:nvCxnSpPr>
      <xdr:spPr>
        <a:xfrm>
          <a:off x="14592300" y="13495595"/>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122495</xdr:rowOff>
    </xdr:from>
    <xdr:to>
      <xdr:col>76</xdr:col>
      <xdr:colOff>114300</xdr:colOff>
      <xdr:row>78</xdr:row>
      <xdr:rowOff>139700</xdr:rowOff>
    </xdr:to>
    <xdr:cxnSp macro="">
      <xdr:nvCxnSpPr>
        <xdr:cNvPr id="631" name="直線コネクタ 630"/>
        <xdr:cNvCxnSpPr/>
      </xdr:nvCxnSpPr>
      <xdr:spPr>
        <a:xfrm flipV="1">
          <a:off x="13703300" y="13495595"/>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88895</xdr:rowOff>
    </xdr:from>
    <xdr:to>
      <xdr:col>85</xdr:col>
      <xdr:colOff>177800</xdr:colOff>
      <xdr:row>79</xdr:row>
      <xdr:rowOff>19045</xdr:rowOff>
    </xdr:to>
    <xdr:sp macro="" textlink="">
      <xdr:nvSpPr>
        <xdr:cNvPr id="644" name="楕円 643"/>
        <xdr:cNvSpPr/>
      </xdr:nvSpPr>
      <xdr:spPr>
        <a:xfrm>
          <a:off x="162687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249299" cy="259045"/>
    <xdr:sp macro="" textlink="">
      <xdr:nvSpPr>
        <xdr:cNvPr id="645" name="災害復旧費該当値テキスト"/>
        <xdr:cNvSpPr txBox="1"/>
      </xdr:nvSpPr>
      <xdr:spPr>
        <a:xfrm>
          <a:off x="16370300" y="13404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86905</xdr:rowOff>
    </xdr:from>
    <xdr:to>
      <xdr:col>81</xdr:col>
      <xdr:colOff>101600</xdr:colOff>
      <xdr:row>79</xdr:row>
      <xdr:rowOff>17055</xdr:rowOff>
    </xdr:to>
    <xdr:sp macro="" textlink="">
      <xdr:nvSpPr>
        <xdr:cNvPr id="646" name="楕円 645"/>
        <xdr:cNvSpPr/>
      </xdr:nvSpPr>
      <xdr:spPr>
        <a:xfrm>
          <a:off x="15430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8182</xdr:rowOff>
    </xdr:from>
    <xdr:ext cx="378565" cy="259045"/>
    <xdr:sp macro="" textlink="">
      <xdr:nvSpPr>
        <xdr:cNvPr id="647" name="テキスト ボックス 646"/>
        <xdr:cNvSpPr txBox="1"/>
      </xdr:nvSpPr>
      <xdr:spPr>
        <a:xfrm>
          <a:off x="15292017" y="1355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71695</xdr:rowOff>
    </xdr:from>
    <xdr:to>
      <xdr:col>76</xdr:col>
      <xdr:colOff>165100</xdr:colOff>
      <xdr:row>79</xdr:row>
      <xdr:rowOff>1845</xdr:rowOff>
    </xdr:to>
    <xdr:sp macro="" textlink="">
      <xdr:nvSpPr>
        <xdr:cNvPr id="648" name="楕円 647"/>
        <xdr:cNvSpPr/>
      </xdr:nvSpPr>
      <xdr:spPr>
        <a:xfrm>
          <a:off x="14541500" y="134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164422</xdr:rowOff>
    </xdr:from>
    <xdr:ext cx="469744" cy="259045"/>
    <xdr:sp macro="" textlink="">
      <xdr:nvSpPr>
        <xdr:cNvPr id="649" name="テキスト ボックス 648"/>
        <xdr:cNvSpPr txBox="1"/>
      </xdr:nvSpPr>
      <xdr:spPr>
        <a:xfrm>
          <a:off x="14357428" y="13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137509</xdr:rowOff>
    </xdr:from>
    <xdr:to>
      <xdr:col>85</xdr:col>
      <xdr:colOff>127000</xdr:colOff>
      <xdr:row>97</xdr:row>
      <xdr:rowOff>144218</xdr:rowOff>
    </xdr:to>
    <xdr:cxnSp macro="">
      <xdr:nvCxnSpPr>
        <xdr:cNvPr id="680" name="直線コネクタ 679"/>
        <xdr:cNvCxnSpPr/>
      </xdr:nvCxnSpPr>
      <xdr:spPr>
        <a:xfrm flipV="1">
          <a:off x="15481300" y="16768159"/>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144218</xdr:rowOff>
    </xdr:from>
    <xdr:to>
      <xdr:col>81</xdr:col>
      <xdr:colOff>50800</xdr:colOff>
      <xdr:row>97</xdr:row>
      <xdr:rowOff>154403</xdr:rowOff>
    </xdr:to>
    <xdr:cxnSp macro="">
      <xdr:nvCxnSpPr>
        <xdr:cNvPr id="683" name="直線コネクタ 682"/>
        <xdr:cNvCxnSpPr/>
      </xdr:nvCxnSpPr>
      <xdr:spPr>
        <a:xfrm flipV="1">
          <a:off x="14592300" y="16774868"/>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154403</xdr:rowOff>
    </xdr:from>
    <xdr:to>
      <xdr:col>76</xdr:col>
      <xdr:colOff>114300</xdr:colOff>
      <xdr:row>97</xdr:row>
      <xdr:rowOff>162052</xdr:rowOff>
    </xdr:to>
    <xdr:cxnSp macro="">
      <xdr:nvCxnSpPr>
        <xdr:cNvPr id="686" name="直線コネクタ 685"/>
        <xdr:cNvCxnSpPr/>
      </xdr:nvCxnSpPr>
      <xdr:spPr>
        <a:xfrm flipV="1">
          <a:off x="13703300" y="1678505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147189</xdr:rowOff>
    </xdr:from>
    <xdr:to>
      <xdr:col>71</xdr:col>
      <xdr:colOff>177800</xdr:colOff>
      <xdr:row>97</xdr:row>
      <xdr:rowOff>162052</xdr:rowOff>
    </xdr:to>
    <xdr:cxnSp macro="">
      <xdr:nvCxnSpPr>
        <xdr:cNvPr id="689" name="直線コネクタ 688"/>
        <xdr:cNvCxnSpPr/>
      </xdr:nvCxnSpPr>
      <xdr:spPr>
        <a:xfrm>
          <a:off x="12814300" y="16777839"/>
          <a:ext cx="889000" cy="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86709</xdr:rowOff>
    </xdr:from>
    <xdr:to>
      <xdr:col>85</xdr:col>
      <xdr:colOff>177800</xdr:colOff>
      <xdr:row>98</xdr:row>
      <xdr:rowOff>16859</xdr:rowOff>
    </xdr:to>
    <xdr:sp macro="" textlink="">
      <xdr:nvSpPr>
        <xdr:cNvPr id="699" name="楕円 698"/>
        <xdr:cNvSpPr/>
      </xdr:nvSpPr>
      <xdr:spPr>
        <a:xfrm>
          <a:off x="16268700" y="167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65136</xdr:rowOff>
    </xdr:from>
    <xdr:ext cx="534377" cy="259045"/>
    <xdr:sp macro="" textlink="">
      <xdr:nvSpPr>
        <xdr:cNvPr id="700" name="公債費該当値テキスト"/>
        <xdr:cNvSpPr txBox="1"/>
      </xdr:nvSpPr>
      <xdr:spPr>
        <a:xfrm>
          <a:off x="16370300"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93418</xdr:rowOff>
    </xdr:from>
    <xdr:to>
      <xdr:col>81</xdr:col>
      <xdr:colOff>101600</xdr:colOff>
      <xdr:row>98</xdr:row>
      <xdr:rowOff>23568</xdr:rowOff>
    </xdr:to>
    <xdr:sp macro="" textlink="">
      <xdr:nvSpPr>
        <xdr:cNvPr id="701" name="楕円 700"/>
        <xdr:cNvSpPr/>
      </xdr:nvSpPr>
      <xdr:spPr>
        <a:xfrm>
          <a:off x="15430500" y="167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14695</xdr:rowOff>
    </xdr:from>
    <xdr:ext cx="534377" cy="259045"/>
    <xdr:sp macro="" textlink="">
      <xdr:nvSpPr>
        <xdr:cNvPr id="702" name="テキスト ボックス 701"/>
        <xdr:cNvSpPr txBox="1"/>
      </xdr:nvSpPr>
      <xdr:spPr>
        <a:xfrm>
          <a:off x="15214111" y="168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103603</xdr:rowOff>
    </xdr:from>
    <xdr:to>
      <xdr:col>76</xdr:col>
      <xdr:colOff>165100</xdr:colOff>
      <xdr:row>98</xdr:row>
      <xdr:rowOff>33753</xdr:rowOff>
    </xdr:to>
    <xdr:sp macro="" textlink="">
      <xdr:nvSpPr>
        <xdr:cNvPr id="703" name="楕円 702"/>
        <xdr:cNvSpPr/>
      </xdr:nvSpPr>
      <xdr:spPr>
        <a:xfrm>
          <a:off x="14541500" y="167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24880</xdr:rowOff>
    </xdr:from>
    <xdr:ext cx="534377" cy="259045"/>
    <xdr:sp macro="" textlink="">
      <xdr:nvSpPr>
        <xdr:cNvPr id="704" name="テキスト ボックス 703"/>
        <xdr:cNvSpPr txBox="1"/>
      </xdr:nvSpPr>
      <xdr:spPr>
        <a:xfrm>
          <a:off x="14325111" y="168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111252</xdr:rowOff>
    </xdr:from>
    <xdr:to>
      <xdr:col>72</xdr:col>
      <xdr:colOff>38100</xdr:colOff>
      <xdr:row>98</xdr:row>
      <xdr:rowOff>41402</xdr:rowOff>
    </xdr:to>
    <xdr:sp macro="" textlink="">
      <xdr:nvSpPr>
        <xdr:cNvPr id="705" name="楕円 704"/>
        <xdr:cNvSpPr/>
      </xdr:nvSpPr>
      <xdr:spPr>
        <a:xfrm>
          <a:off x="13652500" y="16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32529</xdr:rowOff>
    </xdr:from>
    <xdr:ext cx="534377" cy="259045"/>
    <xdr:sp macro="" textlink="">
      <xdr:nvSpPr>
        <xdr:cNvPr id="706" name="テキスト ボックス 705"/>
        <xdr:cNvSpPr txBox="1"/>
      </xdr:nvSpPr>
      <xdr:spPr>
        <a:xfrm>
          <a:off x="13436111" y="168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96389</xdr:rowOff>
    </xdr:from>
    <xdr:to>
      <xdr:col>67</xdr:col>
      <xdr:colOff>101600</xdr:colOff>
      <xdr:row>98</xdr:row>
      <xdr:rowOff>26539</xdr:rowOff>
    </xdr:to>
    <xdr:sp macro="" textlink="">
      <xdr:nvSpPr>
        <xdr:cNvPr id="707" name="楕円 706"/>
        <xdr:cNvSpPr/>
      </xdr:nvSpPr>
      <xdr:spPr>
        <a:xfrm>
          <a:off x="12763500" y="167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17666</xdr:rowOff>
    </xdr:from>
    <xdr:ext cx="534377" cy="259045"/>
    <xdr:sp macro="" textlink="">
      <xdr:nvSpPr>
        <xdr:cNvPr id="708" name="テキスト ボックス 707"/>
        <xdr:cNvSpPr txBox="1"/>
      </xdr:nvSpPr>
      <xdr:spPr>
        <a:xfrm>
          <a:off x="12547111" y="168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全項目で</a:t>
          </a:r>
          <a:r>
            <a:rPr lang="ja-JP" altLang="ja-JP" sz="1100" b="0" i="0" baseline="0">
              <a:solidFill>
                <a:schemeClr val="dk1"/>
              </a:solidFill>
              <a:effectLst/>
              <a:latin typeface="+mn-lt"/>
              <a:ea typeface="+mn-ea"/>
              <a:cs typeface="+mn-cs"/>
            </a:rPr>
            <a:t>、類似団体より一人当たりの支出額は低く推移している。これは、</a:t>
          </a:r>
          <a:r>
            <a:rPr lang="ja-JP" altLang="en-US" sz="1100" b="0" i="0" baseline="0">
              <a:solidFill>
                <a:schemeClr val="dk1"/>
              </a:solidFill>
              <a:effectLst/>
              <a:latin typeface="+mn-lt"/>
              <a:ea typeface="+mn-ea"/>
              <a:cs typeface="+mn-cs"/>
            </a:rPr>
            <a:t>最小限</a:t>
          </a:r>
          <a:r>
            <a:rPr lang="ja-JP" altLang="ja-JP" sz="1100" b="0" i="0" baseline="0">
              <a:solidFill>
                <a:schemeClr val="dk1"/>
              </a:solidFill>
              <a:effectLst/>
              <a:latin typeface="+mn-lt"/>
              <a:ea typeface="+mn-ea"/>
              <a:cs typeface="+mn-cs"/>
            </a:rPr>
            <a:t>の支出で最大の効果の上がる事業を選択してきた結果といえる。</a:t>
          </a:r>
          <a:endParaRPr lang="ja-JP" altLang="ja-JP" sz="1400">
            <a:effectLst/>
          </a:endParaRPr>
        </a:p>
        <a:p>
          <a:r>
            <a:rPr lang="ja-JP" altLang="ja-JP" sz="1100" b="0" i="0" baseline="0">
              <a:solidFill>
                <a:schemeClr val="dk1"/>
              </a:solidFill>
              <a:effectLst/>
              <a:latin typeface="+mn-lt"/>
              <a:ea typeface="+mn-ea"/>
              <a:cs typeface="+mn-cs"/>
            </a:rPr>
            <a:t>・総務費は、住民一人当たり</a:t>
          </a:r>
          <a:r>
            <a:rPr lang="en-US" altLang="ja-JP" sz="1100" b="0" i="0" baseline="0">
              <a:solidFill>
                <a:schemeClr val="dk1"/>
              </a:solidFill>
              <a:effectLst/>
              <a:latin typeface="+mn-lt"/>
              <a:ea typeface="+mn-ea"/>
              <a:cs typeface="+mn-cs"/>
            </a:rPr>
            <a:t>101,593</a:t>
          </a:r>
          <a:r>
            <a:rPr lang="ja-JP" altLang="ja-JP" sz="1100" b="0" i="0" baseline="0">
              <a:solidFill>
                <a:schemeClr val="dk1"/>
              </a:solidFill>
              <a:effectLst/>
              <a:latin typeface="+mn-lt"/>
              <a:ea typeface="+mn-ea"/>
              <a:cs typeface="+mn-cs"/>
            </a:rPr>
            <a:t>円となっている。前年度から急</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となっているが、これは</a:t>
          </a:r>
          <a:r>
            <a:rPr lang="ja-JP" altLang="en-US" sz="1100" b="0" i="0" baseline="0">
              <a:solidFill>
                <a:schemeClr val="dk1"/>
              </a:solidFill>
              <a:effectLst/>
              <a:latin typeface="+mn-lt"/>
              <a:ea typeface="+mn-ea"/>
              <a:cs typeface="+mn-cs"/>
            </a:rPr>
            <a:t>前年度に</a:t>
          </a:r>
          <a:r>
            <a:rPr lang="ja-JP" altLang="ja-JP" sz="1100" b="0" i="0" baseline="0">
              <a:solidFill>
                <a:schemeClr val="dk1"/>
              </a:solidFill>
              <a:effectLst/>
              <a:latin typeface="+mn-lt"/>
              <a:ea typeface="+mn-ea"/>
              <a:cs typeface="+mn-cs"/>
            </a:rPr>
            <a:t>財政調整基金からの各基金への積み替え</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2,188</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行ったことが影響している。</a:t>
          </a:r>
          <a:endParaRPr lang="ja-JP" altLang="ja-JP" sz="1400">
            <a:effectLst/>
          </a:endParaRPr>
        </a:p>
        <a:p>
          <a:r>
            <a:rPr lang="ja-JP" altLang="ja-JP" sz="1100" b="0" i="0" baseline="0">
              <a:solidFill>
                <a:schemeClr val="dk1"/>
              </a:solidFill>
              <a:effectLst/>
              <a:latin typeface="+mn-lt"/>
              <a:ea typeface="+mn-ea"/>
              <a:cs typeface="+mn-cs"/>
            </a:rPr>
            <a:t>・農林水産業費は、住民一人当たり</a:t>
          </a:r>
          <a:r>
            <a:rPr lang="en-US" altLang="ja-JP" sz="1100" b="0" i="0" baseline="0">
              <a:solidFill>
                <a:schemeClr val="dk1"/>
              </a:solidFill>
              <a:effectLst/>
              <a:latin typeface="+mn-lt"/>
              <a:ea typeface="+mn-ea"/>
              <a:cs typeface="+mn-cs"/>
            </a:rPr>
            <a:t>87,229</a:t>
          </a:r>
          <a:r>
            <a:rPr lang="ja-JP" altLang="ja-JP" sz="1100" b="0" i="0" baseline="0">
              <a:solidFill>
                <a:schemeClr val="dk1"/>
              </a:solidFill>
              <a:effectLst/>
              <a:latin typeface="+mn-lt"/>
              <a:ea typeface="+mn-ea"/>
              <a:cs typeface="+mn-cs"/>
            </a:rPr>
            <a:t>円となっている。前年度より</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36,950</a:t>
          </a:r>
          <a:r>
            <a:rPr lang="ja-JP" altLang="en-US" sz="1100" b="0" i="0" baseline="0">
              <a:solidFill>
                <a:schemeClr val="dk1"/>
              </a:solidFill>
              <a:effectLst/>
              <a:latin typeface="+mn-lt"/>
              <a:ea typeface="+mn-ea"/>
              <a:cs typeface="+mn-cs"/>
            </a:rPr>
            <a:t>円減額</a:t>
          </a:r>
          <a:r>
            <a:rPr lang="ja-JP" altLang="ja-JP" sz="1100" b="0" i="0" baseline="0">
              <a:solidFill>
                <a:schemeClr val="dk1"/>
              </a:solidFill>
              <a:effectLst/>
              <a:latin typeface="+mn-lt"/>
              <a:ea typeface="+mn-ea"/>
              <a:cs typeface="+mn-cs"/>
            </a:rPr>
            <a:t>となったが、これは</a:t>
          </a:r>
          <a:r>
            <a:rPr lang="ja-JP" altLang="en-US" sz="1100" b="0" i="0" baseline="0">
              <a:solidFill>
                <a:schemeClr val="dk1"/>
              </a:solidFill>
              <a:effectLst/>
              <a:latin typeface="+mn-lt"/>
              <a:ea typeface="+mn-ea"/>
              <a:cs typeface="+mn-cs"/>
            </a:rPr>
            <a:t>大型の補助事業である</a:t>
          </a:r>
          <a:r>
            <a:rPr lang="ja-JP" altLang="ja-JP" sz="1100" b="0" i="0" baseline="0">
              <a:solidFill>
                <a:schemeClr val="dk1"/>
              </a:solidFill>
              <a:effectLst/>
              <a:latin typeface="+mn-lt"/>
              <a:ea typeface="+mn-ea"/>
              <a:cs typeface="+mn-cs"/>
            </a:rPr>
            <a:t>強い農業づくり交付金</a:t>
          </a:r>
          <a:r>
            <a:rPr lang="ja-JP" altLang="en-US" sz="1100" b="0" i="0" baseline="0">
              <a:solidFill>
                <a:schemeClr val="dk1"/>
              </a:solidFill>
              <a:effectLst/>
              <a:latin typeface="+mn-lt"/>
              <a:ea typeface="+mn-ea"/>
              <a:cs typeface="+mn-cs"/>
            </a:rPr>
            <a:t>事業</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終了したことが</a:t>
          </a:r>
          <a:r>
            <a:rPr lang="ja-JP" altLang="ja-JP" sz="1100" b="0" i="0" baseline="0">
              <a:solidFill>
                <a:schemeClr val="dk1"/>
              </a:solidFill>
              <a:effectLst/>
              <a:latin typeface="+mn-lt"/>
              <a:ea typeface="+mn-ea"/>
              <a:cs typeface="+mn-cs"/>
            </a:rPr>
            <a:t>影響している。農業を基幹産業とする当村においては、</a:t>
          </a:r>
          <a:r>
            <a:rPr lang="ja-JP" altLang="en-US" sz="1100" b="0" i="0" baseline="0">
              <a:solidFill>
                <a:schemeClr val="dk1"/>
              </a:solidFill>
              <a:effectLst/>
              <a:latin typeface="+mn-lt"/>
              <a:ea typeface="+mn-ea"/>
              <a:cs typeface="+mn-cs"/>
            </a:rPr>
            <a:t>農林水産業費の予算規模が大きいが、今後も</a:t>
          </a:r>
          <a:r>
            <a:rPr lang="ja-JP" altLang="ja-JP" sz="1100" b="0" i="0" baseline="0">
              <a:solidFill>
                <a:schemeClr val="dk1"/>
              </a:solidFill>
              <a:effectLst/>
              <a:latin typeface="+mn-lt"/>
              <a:ea typeface="+mn-ea"/>
              <a:cs typeface="+mn-cs"/>
            </a:rPr>
            <a:t>農業振興のため農地整備や各種補助事業を展開し、今後も農業振興を積極的に進めていく予定である。</a:t>
          </a:r>
          <a:endParaRPr lang="ja-JP" altLang="ja-JP" sz="1400">
            <a:effectLst/>
          </a:endParaRPr>
        </a:p>
        <a:p>
          <a:r>
            <a:rPr lang="ja-JP" altLang="ja-JP" sz="1100" b="0" i="0" baseline="0">
              <a:solidFill>
                <a:schemeClr val="dk1"/>
              </a:solidFill>
              <a:effectLst/>
              <a:latin typeface="+mn-lt"/>
              <a:ea typeface="+mn-ea"/>
              <a:cs typeface="+mn-cs"/>
            </a:rPr>
            <a:t>・消防費は住民一人当たり</a:t>
          </a:r>
          <a:r>
            <a:rPr lang="en-US" altLang="ja-JP" sz="1100" b="0" i="0" baseline="0">
              <a:solidFill>
                <a:schemeClr val="dk1"/>
              </a:solidFill>
              <a:effectLst/>
              <a:latin typeface="+mn-lt"/>
              <a:ea typeface="+mn-ea"/>
              <a:cs typeface="+mn-cs"/>
            </a:rPr>
            <a:t>25,128</a:t>
          </a:r>
          <a:r>
            <a:rPr lang="ja-JP" altLang="ja-JP" sz="1100" b="0" i="0" baseline="0">
              <a:solidFill>
                <a:schemeClr val="dk1"/>
              </a:solidFill>
              <a:effectLst/>
              <a:latin typeface="+mn-lt"/>
              <a:ea typeface="+mn-ea"/>
              <a:cs typeface="+mn-cs"/>
            </a:rPr>
            <a:t>円となっており、</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年度より</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これは、</a:t>
          </a:r>
          <a:r>
            <a:rPr lang="ja-JP" altLang="en-US" sz="1100" b="0" i="0" baseline="0">
              <a:solidFill>
                <a:schemeClr val="dk1"/>
              </a:solidFill>
              <a:effectLst/>
              <a:latin typeface="+mn-lt"/>
              <a:ea typeface="+mn-ea"/>
              <a:cs typeface="+mn-cs"/>
            </a:rPr>
            <a:t>消防施設の工事費が減少したためである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・教育費は住民一人あたりにすると、前年度比で</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36,759</a:t>
          </a:r>
          <a:r>
            <a:rPr lang="ja-JP" altLang="en-US" sz="1100" b="0" i="0" baseline="0">
              <a:solidFill>
                <a:schemeClr val="dk1"/>
              </a:solidFill>
              <a:effectLst/>
              <a:latin typeface="+mn-lt"/>
              <a:ea typeface="+mn-ea"/>
              <a:cs typeface="+mn-cs"/>
            </a:rPr>
            <a:t>となってい</a:t>
          </a:r>
          <a:r>
            <a:rPr lang="ja-JP" altLang="ja-JP" sz="1100" b="0" i="0" baseline="0">
              <a:solidFill>
                <a:schemeClr val="dk1"/>
              </a:solidFill>
              <a:effectLst/>
              <a:latin typeface="+mn-lt"/>
              <a:ea typeface="+mn-ea"/>
              <a:cs typeface="+mn-cs"/>
            </a:rPr>
            <a:t>るが、これは</a:t>
          </a:r>
          <a:r>
            <a:rPr lang="en-US" altLang="ja-JP" sz="1100" b="0" i="0" baseline="0">
              <a:solidFill>
                <a:schemeClr val="dk1"/>
              </a:solidFill>
              <a:effectLst/>
              <a:latin typeface="+mn-lt"/>
              <a:ea typeface="+mn-ea"/>
              <a:cs typeface="+mn-cs"/>
            </a:rPr>
            <a:t>H29</a:t>
          </a:r>
          <a:r>
            <a:rPr lang="ja-JP" altLang="en-US" sz="1100" b="0" i="0" baseline="0">
              <a:solidFill>
                <a:schemeClr val="dk1"/>
              </a:solidFill>
              <a:effectLst/>
              <a:latin typeface="+mn-lt"/>
              <a:ea typeface="+mn-ea"/>
              <a:cs typeface="+mn-cs"/>
            </a:rPr>
            <a:t>年度に財政調整基金から学校建築基金へ積み替えを行ったことが影響したためである。</a:t>
          </a:r>
          <a:r>
            <a:rPr lang="ja-JP" altLang="ja-JP" sz="1100" b="0" i="0" baseline="0">
              <a:solidFill>
                <a:schemeClr val="dk1"/>
              </a:solidFill>
              <a:effectLst/>
              <a:latin typeface="+mn-lt"/>
              <a:ea typeface="+mn-ea"/>
              <a:cs typeface="+mn-cs"/>
            </a:rPr>
            <a:t>今後も長期的な視点に立って計画的な施設管理に努めたい。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実質単年度収支が大きく</a:t>
          </a:r>
          <a:r>
            <a:rPr lang="ja-JP" altLang="en-US" sz="1100">
              <a:solidFill>
                <a:schemeClr val="dk1"/>
              </a:solidFill>
              <a:effectLst/>
              <a:latin typeface="+mn-lt"/>
              <a:ea typeface="+mn-ea"/>
              <a:cs typeface="+mn-cs"/>
            </a:rPr>
            <a:t>増えて</a:t>
          </a:r>
          <a:r>
            <a:rPr lang="ja-JP" altLang="ja-JP" sz="1100">
              <a:solidFill>
                <a:schemeClr val="dk1"/>
              </a:solidFill>
              <a:effectLst/>
              <a:latin typeface="+mn-lt"/>
              <a:ea typeface="+mn-ea"/>
              <a:cs typeface="+mn-cs"/>
            </a:rPr>
            <a:t>いるが、これは</a:t>
          </a:r>
          <a:r>
            <a:rPr lang="en-US" altLang="ja-JP" sz="1100">
              <a:solidFill>
                <a:schemeClr val="dk1"/>
              </a:solidFill>
              <a:effectLst/>
              <a:latin typeface="+mn-lt"/>
              <a:ea typeface="+mn-ea"/>
              <a:cs typeface="+mn-cs"/>
            </a:rPr>
            <a:t>H29</a:t>
          </a:r>
          <a:r>
            <a:rPr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財政調整基金としての財源を、</a:t>
          </a:r>
          <a:r>
            <a:rPr lang="ja-JP" altLang="en-US" sz="1100">
              <a:solidFill>
                <a:schemeClr val="dk1"/>
              </a:solidFill>
              <a:effectLst/>
              <a:latin typeface="+mn-lt"/>
              <a:ea typeface="+mn-ea"/>
              <a:cs typeface="+mn-cs"/>
            </a:rPr>
            <a:t>減債</a:t>
          </a:r>
          <a:r>
            <a:rPr lang="ja-JP" altLang="ja-JP" sz="1100">
              <a:solidFill>
                <a:schemeClr val="dk1"/>
              </a:solidFill>
              <a:effectLst/>
              <a:latin typeface="+mn-lt"/>
              <a:ea typeface="+mn-ea"/>
              <a:cs typeface="+mn-cs"/>
            </a:rPr>
            <a:t>基金や各特目基金へ振り分け・積立を行ったもので、その際の取り崩し額が数値に影響したものである。</a:t>
          </a:r>
          <a:r>
            <a:rPr lang="en-US" altLang="ja-JP" sz="1100">
              <a:solidFill>
                <a:schemeClr val="dk1"/>
              </a:solidFill>
              <a:effectLst/>
              <a:latin typeface="+mn-lt"/>
              <a:ea typeface="+mn-ea"/>
              <a:cs typeface="+mn-cs"/>
            </a:rPr>
            <a:t>H30</a:t>
          </a:r>
          <a:r>
            <a:rPr lang="ja-JP" altLang="en-US" sz="1100">
              <a:solidFill>
                <a:schemeClr val="dk1"/>
              </a:solidFill>
              <a:effectLst/>
              <a:latin typeface="+mn-lt"/>
              <a:ea typeface="+mn-ea"/>
              <a:cs typeface="+mn-cs"/>
            </a:rPr>
            <a:t>年度は本来の水準に戻ったといえる。</a:t>
          </a:r>
          <a:r>
            <a:rPr lang="ja-JP" altLang="ja-JP" sz="1100">
              <a:solidFill>
                <a:schemeClr val="dk1"/>
              </a:solidFill>
              <a:effectLst/>
              <a:latin typeface="+mn-lt"/>
              <a:ea typeface="+mn-ea"/>
              <a:cs typeface="+mn-cs"/>
            </a:rPr>
            <a:t>老朽化が進む公共施設の更新や社会保障の増加、災害への対応など、突然の支出に備え財源が必要となってくることから、今後はより計画的な財政運営に努めていきたい。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一般会計・特別会計のいずれの会計も黒字であり、特に一般会計においての黒字額は多額となっている。特別会計は、一般会計からの繰入金に依存しており、今後も必要最小限の支出に努め、健全な財政運営が図れるよう努めていき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somu07/Desktop/&#26410;&#20966;&#29702;/20200818&#12304;9.18&#12294;&#30476;&#24066;&#30010;&#26449;&#12305;&#24179;&#25104;30&#24180;&#24230;&#36001;&#25919;&#29366;&#27841;&#36039;&#26009;&#38598;&#12398;&#20316;&#25104;&#12395;&#12388;&#12356;&#12390;&#65288;2&#22238;&#30446;&#65289;/&#12304;&#36001;&#25919;&#29366;&#27841;&#36039;&#26009;&#38598;&#12305;_104485_&#26157;&#21644;&#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38</v>
          </cell>
          <cell r="CF53">
            <v>27.9</v>
          </cell>
          <cell r="CN53">
            <v>40.299999999999997</v>
          </cell>
          <cell r="CV53">
            <v>42.3</v>
          </cell>
        </row>
        <row r="55">
          <cell r="AN55" t="str">
            <v>類似団体内平均値</v>
          </cell>
          <cell r="BX55">
            <v>0</v>
          </cell>
          <cell r="CF55">
            <v>0</v>
          </cell>
          <cell r="CN55">
            <v>0</v>
          </cell>
          <cell r="CV55">
            <v>0</v>
          </cell>
        </row>
        <row r="57">
          <cell r="BX57">
            <v>55.3</v>
          </cell>
          <cell r="CF57">
            <v>56.3</v>
          </cell>
          <cell r="CN57">
            <v>58.3</v>
          </cell>
          <cell r="CV57">
            <v>59</v>
          </cell>
        </row>
        <row r="72">
          <cell r="BP72" t="str">
            <v>H26</v>
          </cell>
          <cell r="BX72" t="str">
            <v>H27</v>
          </cell>
          <cell r="CF72" t="str">
            <v>H28</v>
          </cell>
          <cell r="CN72" t="str">
            <v>H29</v>
          </cell>
          <cell r="CV72" t="str">
            <v>H30</v>
          </cell>
        </row>
        <row r="73">
          <cell r="AN73" t="str">
            <v>当該団体値</v>
          </cell>
        </row>
        <row r="75">
          <cell r="BP75">
            <v>8</v>
          </cell>
          <cell r="BX75">
            <v>6.1</v>
          </cell>
          <cell r="CF75">
            <v>5.2</v>
          </cell>
          <cell r="CN75">
            <v>5</v>
          </cell>
          <cell r="CV75">
            <v>5.6</v>
          </cell>
        </row>
        <row r="77">
          <cell r="AN77" t="str">
            <v>類似団体内平均値</v>
          </cell>
          <cell r="BP77">
            <v>0</v>
          </cell>
          <cell r="BX77">
            <v>0</v>
          </cell>
          <cell r="CF77">
            <v>0</v>
          </cell>
          <cell r="CN77">
            <v>0</v>
          </cell>
          <cell r="CV77">
            <v>0</v>
          </cell>
        </row>
        <row r="79">
          <cell r="BP79">
            <v>9.1</v>
          </cell>
          <cell r="BX79">
            <v>8.6</v>
          </cell>
          <cell r="CF79">
            <v>8.5</v>
          </cell>
          <cell r="CN79">
            <v>8.5</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view="pageBreakPreview" zoomScale="75" zoomScaleNormal="75" zoomScaleSheetLayoutView="75" workbookViewId="0">
      <selection activeCell="W37" sqref="W37:AK37"/>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4377231</v>
      </c>
      <c r="BO4" s="461"/>
      <c r="BP4" s="461"/>
      <c r="BQ4" s="461"/>
      <c r="BR4" s="461"/>
      <c r="BS4" s="461"/>
      <c r="BT4" s="461"/>
      <c r="BU4" s="462"/>
      <c r="BV4" s="460">
        <v>6910145</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13</v>
      </c>
      <c r="CU4" s="642"/>
      <c r="CV4" s="642"/>
      <c r="CW4" s="642"/>
      <c r="CX4" s="642"/>
      <c r="CY4" s="642"/>
      <c r="CZ4" s="642"/>
      <c r="DA4" s="643"/>
      <c r="DB4" s="641">
        <v>12.3</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3980547</v>
      </c>
      <c r="BO5" s="466"/>
      <c r="BP5" s="466"/>
      <c r="BQ5" s="466"/>
      <c r="BR5" s="466"/>
      <c r="BS5" s="466"/>
      <c r="BT5" s="466"/>
      <c r="BU5" s="467"/>
      <c r="BV5" s="465">
        <v>6548729</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88.6</v>
      </c>
      <c r="CU5" s="436"/>
      <c r="CV5" s="436"/>
      <c r="CW5" s="436"/>
      <c r="CX5" s="436"/>
      <c r="CY5" s="436"/>
      <c r="CZ5" s="436"/>
      <c r="DA5" s="437"/>
      <c r="DB5" s="435">
        <v>87.3</v>
      </c>
      <c r="DC5" s="436"/>
      <c r="DD5" s="436"/>
      <c r="DE5" s="436"/>
      <c r="DF5" s="436"/>
      <c r="DG5" s="436"/>
      <c r="DH5" s="436"/>
      <c r="DI5" s="437"/>
      <c r="DJ5" s="185"/>
      <c r="DK5" s="185"/>
      <c r="DL5" s="185"/>
      <c r="DM5" s="185"/>
      <c r="DN5" s="185"/>
      <c r="DO5" s="185"/>
    </row>
    <row r="6" spans="1:119" ht="18.75" customHeight="1">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100</v>
      </c>
      <c r="AV6" s="523"/>
      <c r="AW6" s="523"/>
      <c r="AX6" s="523"/>
      <c r="AY6" s="445" t="s">
        <v>101</v>
      </c>
      <c r="AZ6" s="446"/>
      <c r="BA6" s="446"/>
      <c r="BB6" s="446"/>
      <c r="BC6" s="446"/>
      <c r="BD6" s="446"/>
      <c r="BE6" s="446"/>
      <c r="BF6" s="446"/>
      <c r="BG6" s="446"/>
      <c r="BH6" s="446"/>
      <c r="BI6" s="446"/>
      <c r="BJ6" s="446"/>
      <c r="BK6" s="446"/>
      <c r="BL6" s="446"/>
      <c r="BM6" s="447"/>
      <c r="BN6" s="465">
        <v>396684</v>
      </c>
      <c r="BO6" s="466"/>
      <c r="BP6" s="466"/>
      <c r="BQ6" s="466"/>
      <c r="BR6" s="466"/>
      <c r="BS6" s="466"/>
      <c r="BT6" s="466"/>
      <c r="BU6" s="467"/>
      <c r="BV6" s="465">
        <v>361416</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92.8</v>
      </c>
      <c r="CU6" s="616"/>
      <c r="CV6" s="616"/>
      <c r="CW6" s="616"/>
      <c r="CX6" s="616"/>
      <c r="CY6" s="616"/>
      <c r="CZ6" s="616"/>
      <c r="DA6" s="617"/>
      <c r="DB6" s="615">
        <v>92</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14307</v>
      </c>
      <c r="BO7" s="466"/>
      <c r="BP7" s="466"/>
      <c r="BQ7" s="466"/>
      <c r="BR7" s="466"/>
      <c r="BS7" s="466"/>
      <c r="BT7" s="466"/>
      <c r="BU7" s="467"/>
      <c r="BV7" s="465">
        <v>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2937705</v>
      </c>
      <c r="CU7" s="466"/>
      <c r="CV7" s="466"/>
      <c r="CW7" s="466"/>
      <c r="CX7" s="466"/>
      <c r="CY7" s="466"/>
      <c r="CZ7" s="466"/>
      <c r="DA7" s="467"/>
      <c r="DB7" s="465">
        <v>2927760</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100</v>
      </c>
      <c r="AV8" s="523"/>
      <c r="AW8" s="523"/>
      <c r="AX8" s="523"/>
      <c r="AY8" s="445" t="s">
        <v>108</v>
      </c>
      <c r="AZ8" s="446"/>
      <c r="BA8" s="446"/>
      <c r="BB8" s="446"/>
      <c r="BC8" s="446"/>
      <c r="BD8" s="446"/>
      <c r="BE8" s="446"/>
      <c r="BF8" s="446"/>
      <c r="BG8" s="446"/>
      <c r="BH8" s="446"/>
      <c r="BI8" s="446"/>
      <c r="BJ8" s="446"/>
      <c r="BK8" s="446"/>
      <c r="BL8" s="446"/>
      <c r="BM8" s="447"/>
      <c r="BN8" s="465">
        <v>382377</v>
      </c>
      <c r="BO8" s="466"/>
      <c r="BP8" s="466"/>
      <c r="BQ8" s="466"/>
      <c r="BR8" s="466"/>
      <c r="BS8" s="466"/>
      <c r="BT8" s="466"/>
      <c r="BU8" s="467"/>
      <c r="BV8" s="465">
        <v>361416</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0.44</v>
      </c>
      <c r="CU8" s="579"/>
      <c r="CV8" s="579"/>
      <c r="CW8" s="579"/>
      <c r="CX8" s="579"/>
      <c r="CY8" s="579"/>
      <c r="CZ8" s="579"/>
      <c r="DA8" s="580"/>
      <c r="DB8" s="578">
        <v>0.42</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7347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92</v>
      </c>
      <c r="AV9" s="523"/>
      <c r="AW9" s="523"/>
      <c r="AX9" s="523"/>
      <c r="AY9" s="445" t="s">
        <v>114</v>
      </c>
      <c r="AZ9" s="446"/>
      <c r="BA9" s="446"/>
      <c r="BB9" s="446"/>
      <c r="BC9" s="446"/>
      <c r="BD9" s="446"/>
      <c r="BE9" s="446"/>
      <c r="BF9" s="446"/>
      <c r="BG9" s="446"/>
      <c r="BH9" s="446"/>
      <c r="BI9" s="446"/>
      <c r="BJ9" s="446"/>
      <c r="BK9" s="446"/>
      <c r="BL9" s="446"/>
      <c r="BM9" s="447"/>
      <c r="BN9" s="465">
        <v>20961</v>
      </c>
      <c r="BO9" s="466"/>
      <c r="BP9" s="466"/>
      <c r="BQ9" s="466"/>
      <c r="BR9" s="466"/>
      <c r="BS9" s="466"/>
      <c r="BT9" s="466"/>
      <c r="BU9" s="467"/>
      <c r="BV9" s="465">
        <v>-10867</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8.1</v>
      </c>
      <c r="CU9" s="436"/>
      <c r="CV9" s="436"/>
      <c r="CW9" s="436"/>
      <c r="CX9" s="436"/>
      <c r="CY9" s="436"/>
      <c r="CZ9" s="436"/>
      <c r="DA9" s="437"/>
      <c r="DB9" s="435">
        <v>4.8</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116</v>
      </c>
      <c r="M10" s="439"/>
      <c r="N10" s="439"/>
      <c r="O10" s="439"/>
      <c r="P10" s="439"/>
      <c r="Q10" s="440"/>
      <c r="R10" s="441">
        <v>7620</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100</v>
      </c>
      <c r="AV10" s="523"/>
      <c r="AW10" s="523"/>
      <c r="AX10" s="523"/>
      <c r="AY10" s="445" t="s">
        <v>118</v>
      </c>
      <c r="AZ10" s="446"/>
      <c r="BA10" s="446"/>
      <c r="BB10" s="446"/>
      <c r="BC10" s="446"/>
      <c r="BD10" s="446"/>
      <c r="BE10" s="446"/>
      <c r="BF10" s="446"/>
      <c r="BG10" s="446"/>
      <c r="BH10" s="446"/>
      <c r="BI10" s="446"/>
      <c r="BJ10" s="446"/>
      <c r="BK10" s="446"/>
      <c r="BL10" s="446"/>
      <c r="BM10" s="447"/>
      <c r="BN10" s="465">
        <v>428</v>
      </c>
      <c r="BO10" s="466"/>
      <c r="BP10" s="466"/>
      <c r="BQ10" s="466"/>
      <c r="BR10" s="466"/>
      <c r="BS10" s="466"/>
      <c r="BT10" s="466"/>
      <c r="BU10" s="467"/>
      <c r="BV10" s="465">
        <v>1397</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100</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125</v>
      </c>
      <c r="DC11" s="579"/>
      <c r="DD11" s="579"/>
      <c r="DE11" s="579"/>
      <c r="DF11" s="579"/>
      <c r="DG11" s="579"/>
      <c r="DH11" s="579"/>
      <c r="DI11" s="580"/>
      <c r="DJ11" s="185"/>
      <c r="DK11" s="185"/>
      <c r="DL11" s="185"/>
      <c r="DM11" s="185"/>
      <c r="DN11" s="185"/>
      <c r="DO11" s="185"/>
    </row>
    <row r="12" spans="1:119" ht="18.75" customHeight="1">
      <c r="A12" s="186"/>
      <c r="B12" s="581" t="s">
        <v>126</v>
      </c>
      <c r="C12" s="582"/>
      <c r="D12" s="582"/>
      <c r="E12" s="582"/>
      <c r="F12" s="582"/>
      <c r="G12" s="582"/>
      <c r="H12" s="582"/>
      <c r="I12" s="582"/>
      <c r="J12" s="582"/>
      <c r="K12" s="583"/>
      <c r="L12" s="590" t="s">
        <v>127</v>
      </c>
      <c r="M12" s="591"/>
      <c r="N12" s="591"/>
      <c r="O12" s="591"/>
      <c r="P12" s="591"/>
      <c r="Q12" s="592"/>
      <c r="R12" s="593">
        <v>7360</v>
      </c>
      <c r="S12" s="594"/>
      <c r="T12" s="594"/>
      <c r="U12" s="594"/>
      <c r="V12" s="595"/>
      <c r="W12" s="596" t="s">
        <v>1</v>
      </c>
      <c r="X12" s="523"/>
      <c r="Y12" s="523"/>
      <c r="Z12" s="523"/>
      <c r="AA12" s="523"/>
      <c r="AB12" s="597"/>
      <c r="AC12" s="522" t="s">
        <v>128</v>
      </c>
      <c r="AD12" s="523"/>
      <c r="AE12" s="523"/>
      <c r="AF12" s="523"/>
      <c r="AG12" s="597"/>
      <c r="AH12" s="522" t="s">
        <v>129</v>
      </c>
      <c r="AI12" s="523"/>
      <c r="AJ12" s="523"/>
      <c r="AK12" s="523"/>
      <c r="AL12" s="598"/>
      <c r="AM12" s="534" t="s">
        <v>130</v>
      </c>
      <c r="AN12" s="439"/>
      <c r="AO12" s="439"/>
      <c r="AP12" s="439"/>
      <c r="AQ12" s="439"/>
      <c r="AR12" s="439"/>
      <c r="AS12" s="439"/>
      <c r="AT12" s="440"/>
      <c r="AU12" s="522" t="s">
        <v>131</v>
      </c>
      <c r="AV12" s="523"/>
      <c r="AW12" s="523"/>
      <c r="AX12" s="523"/>
      <c r="AY12" s="445" t="s">
        <v>132</v>
      </c>
      <c r="AZ12" s="446"/>
      <c r="BA12" s="446"/>
      <c r="BB12" s="446"/>
      <c r="BC12" s="446"/>
      <c r="BD12" s="446"/>
      <c r="BE12" s="446"/>
      <c r="BF12" s="446"/>
      <c r="BG12" s="446"/>
      <c r="BH12" s="446"/>
      <c r="BI12" s="446"/>
      <c r="BJ12" s="446"/>
      <c r="BK12" s="446"/>
      <c r="BL12" s="446"/>
      <c r="BM12" s="447"/>
      <c r="BN12" s="465">
        <v>180000</v>
      </c>
      <c r="BO12" s="466"/>
      <c r="BP12" s="466"/>
      <c r="BQ12" s="466"/>
      <c r="BR12" s="466"/>
      <c r="BS12" s="466"/>
      <c r="BT12" s="466"/>
      <c r="BU12" s="467"/>
      <c r="BV12" s="465">
        <v>2288000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134</v>
      </c>
      <c r="CU12" s="579"/>
      <c r="CV12" s="579"/>
      <c r="CW12" s="579"/>
      <c r="CX12" s="579"/>
      <c r="CY12" s="579"/>
      <c r="CZ12" s="579"/>
      <c r="DA12" s="580"/>
      <c r="DB12" s="578" t="s">
        <v>125</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135</v>
      </c>
      <c r="N13" s="566"/>
      <c r="O13" s="566"/>
      <c r="P13" s="566"/>
      <c r="Q13" s="567"/>
      <c r="R13" s="568">
        <v>6997</v>
      </c>
      <c r="S13" s="569"/>
      <c r="T13" s="569"/>
      <c r="U13" s="569"/>
      <c r="V13" s="570"/>
      <c r="W13" s="556" t="s">
        <v>136</v>
      </c>
      <c r="X13" s="478"/>
      <c r="Y13" s="478"/>
      <c r="Z13" s="478"/>
      <c r="AA13" s="478"/>
      <c r="AB13" s="479"/>
      <c r="AC13" s="441">
        <v>1936</v>
      </c>
      <c r="AD13" s="442"/>
      <c r="AE13" s="442"/>
      <c r="AF13" s="442"/>
      <c r="AG13" s="443"/>
      <c r="AH13" s="441">
        <v>1760</v>
      </c>
      <c r="AI13" s="442"/>
      <c r="AJ13" s="442"/>
      <c r="AK13" s="442"/>
      <c r="AL13" s="444"/>
      <c r="AM13" s="534" t="s">
        <v>137</v>
      </c>
      <c r="AN13" s="439"/>
      <c r="AO13" s="439"/>
      <c r="AP13" s="439"/>
      <c r="AQ13" s="439"/>
      <c r="AR13" s="439"/>
      <c r="AS13" s="439"/>
      <c r="AT13" s="440"/>
      <c r="AU13" s="522" t="s">
        <v>92</v>
      </c>
      <c r="AV13" s="523"/>
      <c r="AW13" s="523"/>
      <c r="AX13" s="523"/>
      <c r="AY13" s="445" t="s">
        <v>138</v>
      </c>
      <c r="AZ13" s="446"/>
      <c r="BA13" s="446"/>
      <c r="BB13" s="446"/>
      <c r="BC13" s="446"/>
      <c r="BD13" s="446"/>
      <c r="BE13" s="446"/>
      <c r="BF13" s="446"/>
      <c r="BG13" s="446"/>
      <c r="BH13" s="446"/>
      <c r="BI13" s="446"/>
      <c r="BJ13" s="446"/>
      <c r="BK13" s="446"/>
      <c r="BL13" s="446"/>
      <c r="BM13" s="447"/>
      <c r="BN13" s="465">
        <v>-158611</v>
      </c>
      <c r="BO13" s="466"/>
      <c r="BP13" s="466"/>
      <c r="BQ13" s="466"/>
      <c r="BR13" s="466"/>
      <c r="BS13" s="466"/>
      <c r="BT13" s="466"/>
      <c r="BU13" s="467"/>
      <c r="BV13" s="465">
        <v>-2297470</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5.6</v>
      </c>
      <c r="CU13" s="436"/>
      <c r="CV13" s="436"/>
      <c r="CW13" s="436"/>
      <c r="CX13" s="436"/>
      <c r="CY13" s="436"/>
      <c r="CZ13" s="436"/>
      <c r="DA13" s="437"/>
      <c r="DB13" s="435">
        <v>5</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140</v>
      </c>
      <c r="M14" s="599"/>
      <c r="N14" s="599"/>
      <c r="O14" s="599"/>
      <c r="P14" s="599"/>
      <c r="Q14" s="600"/>
      <c r="R14" s="568">
        <v>7450</v>
      </c>
      <c r="S14" s="569"/>
      <c r="T14" s="569"/>
      <c r="U14" s="569"/>
      <c r="V14" s="570"/>
      <c r="W14" s="571"/>
      <c r="X14" s="481"/>
      <c r="Y14" s="481"/>
      <c r="Z14" s="481"/>
      <c r="AA14" s="481"/>
      <c r="AB14" s="482"/>
      <c r="AC14" s="561">
        <v>45.6</v>
      </c>
      <c r="AD14" s="562"/>
      <c r="AE14" s="562"/>
      <c r="AF14" s="562"/>
      <c r="AG14" s="563"/>
      <c r="AH14" s="561">
        <v>44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t="s">
        <v>142</v>
      </c>
      <c r="CU14" s="573"/>
      <c r="CV14" s="573"/>
      <c r="CW14" s="573"/>
      <c r="CX14" s="573"/>
      <c r="CY14" s="573"/>
      <c r="CZ14" s="573"/>
      <c r="DA14" s="574"/>
      <c r="DB14" s="572" t="s">
        <v>125</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143</v>
      </c>
      <c r="N15" s="566"/>
      <c r="O15" s="566"/>
      <c r="P15" s="566"/>
      <c r="Q15" s="567"/>
      <c r="R15" s="568">
        <v>7104</v>
      </c>
      <c r="S15" s="569"/>
      <c r="T15" s="569"/>
      <c r="U15" s="569"/>
      <c r="V15" s="570"/>
      <c r="W15" s="556" t="s">
        <v>144</v>
      </c>
      <c r="X15" s="478"/>
      <c r="Y15" s="478"/>
      <c r="Z15" s="478"/>
      <c r="AA15" s="478"/>
      <c r="AB15" s="479"/>
      <c r="AC15" s="441">
        <v>685</v>
      </c>
      <c r="AD15" s="442"/>
      <c r="AE15" s="442"/>
      <c r="AF15" s="442"/>
      <c r="AG15" s="443"/>
      <c r="AH15" s="441">
        <v>686</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1201109</v>
      </c>
      <c r="BO15" s="461"/>
      <c r="BP15" s="461"/>
      <c r="BQ15" s="461"/>
      <c r="BR15" s="461"/>
      <c r="BS15" s="461"/>
      <c r="BT15" s="461"/>
      <c r="BU15" s="462"/>
      <c r="BV15" s="460">
        <v>1075683</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16.2</v>
      </c>
      <c r="AD16" s="562"/>
      <c r="AE16" s="562"/>
      <c r="AF16" s="562"/>
      <c r="AG16" s="563"/>
      <c r="AH16" s="561">
        <v>17.2</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2483413</v>
      </c>
      <c r="BO16" s="466"/>
      <c r="BP16" s="466"/>
      <c r="BQ16" s="466"/>
      <c r="BR16" s="466"/>
      <c r="BS16" s="466"/>
      <c r="BT16" s="466"/>
      <c r="BU16" s="467"/>
      <c r="BV16" s="465">
        <v>2475597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150</v>
      </c>
      <c r="N17" s="551"/>
      <c r="O17" s="551"/>
      <c r="P17" s="551"/>
      <c r="Q17" s="552"/>
      <c r="R17" s="553" t="s">
        <v>151</v>
      </c>
      <c r="S17" s="554"/>
      <c r="T17" s="554"/>
      <c r="U17" s="554"/>
      <c r="V17" s="555"/>
      <c r="W17" s="556" t="s">
        <v>152</v>
      </c>
      <c r="X17" s="478"/>
      <c r="Y17" s="478"/>
      <c r="Z17" s="478"/>
      <c r="AA17" s="478"/>
      <c r="AB17" s="479"/>
      <c r="AC17" s="441">
        <v>1620</v>
      </c>
      <c r="AD17" s="442"/>
      <c r="AE17" s="442"/>
      <c r="AF17" s="442"/>
      <c r="AG17" s="443"/>
      <c r="AH17" s="441">
        <v>1551</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1519626</v>
      </c>
      <c r="BO17" s="466"/>
      <c r="BP17" s="466"/>
      <c r="BQ17" s="466"/>
      <c r="BR17" s="466"/>
      <c r="BS17" s="466"/>
      <c r="BT17" s="466"/>
      <c r="BU17" s="467"/>
      <c r="BV17" s="465">
        <v>1376190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154</v>
      </c>
      <c r="C18" s="528"/>
      <c r="D18" s="528"/>
      <c r="E18" s="529"/>
      <c r="F18" s="529"/>
      <c r="G18" s="529"/>
      <c r="H18" s="529"/>
      <c r="I18" s="529"/>
      <c r="J18" s="529"/>
      <c r="K18" s="529"/>
      <c r="L18" s="530">
        <v>64.14</v>
      </c>
      <c r="M18" s="530"/>
      <c r="N18" s="530"/>
      <c r="O18" s="530"/>
      <c r="P18" s="530"/>
      <c r="Q18" s="530"/>
      <c r="R18" s="531"/>
      <c r="S18" s="531"/>
      <c r="T18" s="531"/>
      <c r="U18" s="531"/>
      <c r="V18" s="532"/>
      <c r="W18" s="546"/>
      <c r="X18" s="547"/>
      <c r="Y18" s="547"/>
      <c r="Z18" s="547"/>
      <c r="AA18" s="547"/>
      <c r="AB18" s="557"/>
      <c r="AC18" s="429">
        <v>38.200000000000003</v>
      </c>
      <c r="AD18" s="430"/>
      <c r="AE18" s="430"/>
      <c r="AF18" s="430"/>
      <c r="AG18" s="533"/>
      <c r="AH18" s="429">
        <v>38.799999999999997</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2633352</v>
      </c>
      <c r="BO18" s="466"/>
      <c r="BP18" s="466"/>
      <c r="BQ18" s="466"/>
      <c r="BR18" s="466"/>
      <c r="BS18" s="466"/>
      <c r="BT18" s="466"/>
      <c r="BU18" s="467"/>
      <c r="BV18" s="465">
        <v>2592762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156</v>
      </c>
      <c r="C19" s="528"/>
      <c r="D19" s="528"/>
      <c r="E19" s="529"/>
      <c r="F19" s="529"/>
      <c r="G19" s="529"/>
      <c r="H19" s="529"/>
      <c r="I19" s="529"/>
      <c r="J19" s="529"/>
      <c r="K19" s="529"/>
      <c r="L19" s="535">
        <v>115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3456997</v>
      </c>
      <c r="BO19" s="466"/>
      <c r="BP19" s="466"/>
      <c r="BQ19" s="466"/>
      <c r="BR19" s="466"/>
      <c r="BS19" s="466"/>
      <c r="BT19" s="466"/>
      <c r="BU19" s="467"/>
      <c r="BV19" s="465">
        <v>5610955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158</v>
      </c>
      <c r="C20" s="528"/>
      <c r="D20" s="528"/>
      <c r="E20" s="529"/>
      <c r="F20" s="529"/>
      <c r="G20" s="529"/>
      <c r="H20" s="529"/>
      <c r="I20" s="529"/>
      <c r="J20" s="529"/>
      <c r="K20" s="529"/>
      <c r="L20" s="535">
        <v>2476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2682895</v>
      </c>
      <c r="BO23" s="466"/>
      <c r="BP23" s="466"/>
      <c r="BQ23" s="466"/>
      <c r="BR23" s="466"/>
      <c r="BS23" s="466"/>
      <c r="BT23" s="466"/>
      <c r="BU23" s="467"/>
      <c r="BV23" s="465">
        <v>2796373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167</v>
      </c>
      <c r="F24" s="439"/>
      <c r="G24" s="439"/>
      <c r="H24" s="439"/>
      <c r="I24" s="439"/>
      <c r="J24" s="439"/>
      <c r="K24" s="440"/>
      <c r="L24" s="441">
        <v>1</v>
      </c>
      <c r="M24" s="442"/>
      <c r="N24" s="442"/>
      <c r="O24" s="442"/>
      <c r="P24" s="443"/>
      <c r="Q24" s="441">
        <v>5900</v>
      </c>
      <c r="R24" s="442"/>
      <c r="S24" s="442"/>
      <c r="T24" s="442"/>
      <c r="U24" s="442"/>
      <c r="V24" s="443"/>
      <c r="W24" s="507"/>
      <c r="X24" s="498"/>
      <c r="Y24" s="499"/>
      <c r="Z24" s="438" t="s">
        <v>168</v>
      </c>
      <c r="AA24" s="439"/>
      <c r="AB24" s="439"/>
      <c r="AC24" s="439"/>
      <c r="AD24" s="439"/>
      <c r="AE24" s="439"/>
      <c r="AF24" s="439"/>
      <c r="AG24" s="440"/>
      <c r="AH24" s="441">
        <v>82</v>
      </c>
      <c r="AI24" s="442"/>
      <c r="AJ24" s="442"/>
      <c r="AK24" s="442"/>
      <c r="AL24" s="443"/>
      <c r="AM24" s="441">
        <v>246246</v>
      </c>
      <c r="AN24" s="442"/>
      <c r="AO24" s="442"/>
      <c r="AP24" s="442"/>
      <c r="AQ24" s="442"/>
      <c r="AR24" s="443"/>
      <c r="AS24" s="441">
        <v>3003</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2028807</v>
      </c>
      <c r="BO24" s="466"/>
      <c r="BP24" s="466"/>
      <c r="BQ24" s="466"/>
      <c r="BR24" s="466"/>
      <c r="BS24" s="466"/>
      <c r="BT24" s="466"/>
      <c r="BU24" s="467"/>
      <c r="BV24" s="465">
        <v>2063067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170</v>
      </c>
      <c r="F25" s="439"/>
      <c r="G25" s="439"/>
      <c r="H25" s="439"/>
      <c r="I25" s="439"/>
      <c r="J25" s="439"/>
      <c r="K25" s="440"/>
      <c r="L25" s="441">
        <v>1</v>
      </c>
      <c r="M25" s="442"/>
      <c r="N25" s="442"/>
      <c r="O25" s="442"/>
      <c r="P25" s="443"/>
      <c r="Q25" s="441">
        <v>4710</v>
      </c>
      <c r="R25" s="442"/>
      <c r="S25" s="442"/>
      <c r="T25" s="442"/>
      <c r="U25" s="442"/>
      <c r="V25" s="443"/>
      <c r="W25" s="507"/>
      <c r="X25" s="498"/>
      <c r="Y25" s="499"/>
      <c r="Z25" s="438" t="s">
        <v>171</v>
      </c>
      <c r="AA25" s="439"/>
      <c r="AB25" s="439"/>
      <c r="AC25" s="439"/>
      <c r="AD25" s="439"/>
      <c r="AE25" s="439"/>
      <c r="AF25" s="439"/>
      <c r="AG25" s="440"/>
      <c r="AH25" s="441" t="s">
        <v>142</v>
      </c>
      <c r="AI25" s="442"/>
      <c r="AJ25" s="442"/>
      <c r="AK25" s="442"/>
      <c r="AL25" s="443"/>
      <c r="AM25" s="441" t="s">
        <v>134</v>
      </c>
      <c r="AN25" s="442"/>
      <c r="AO25" s="442"/>
      <c r="AP25" s="442"/>
      <c r="AQ25" s="442"/>
      <c r="AR25" s="443"/>
      <c r="AS25" s="441" t="s">
        <v>172</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6350</v>
      </c>
      <c r="BO25" s="461"/>
      <c r="BP25" s="461"/>
      <c r="BQ25" s="461"/>
      <c r="BR25" s="461"/>
      <c r="BS25" s="461"/>
      <c r="BT25" s="461"/>
      <c r="BU25" s="462"/>
      <c r="BV25" s="460">
        <v>51313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174</v>
      </c>
      <c r="F26" s="439"/>
      <c r="G26" s="439"/>
      <c r="H26" s="439"/>
      <c r="I26" s="439"/>
      <c r="J26" s="439"/>
      <c r="K26" s="440"/>
      <c r="L26" s="441">
        <v>1</v>
      </c>
      <c r="M26" s="442"/>
      <c r="N26" s="442"/>
      <c r="O26" s="442"/>
      <c r="P26" s="443"/>
      <c r="Q26" s="441">
        <v>4310</v>
      </c>
      <c r="R26" s="442"/>
      <c r="S26" s="442"/>
      <c r="T26" s="442"/>
      <c r="U26" s="442"/>
      <c r="V26" s="443"/>
      <c r="W26" s="507"/>
      <c r="X26" s="498"/>
      <c r="Y26" s="499"/>
      <c r="Z26" s="438" t="s">
        <v>175</v>
      </c>
      <c r="AA26" s="520"/>
      <c r="AB26" s="520"/>
      <c r="AC26" s="520"/>
      <c r="AD26" s="520"/>
      <c r="AE26" s="520"/>
      <c r="AF26" s="520"/>
      <c r="AG26" s="521"/>
      <c r="AH26" s="441">
        <v>7</v>
      </c>
      <c r="AI26" s="442"/>
      <c r="AJ26" s="442"/>
      <c r="AK26" s="442"/>
      <c r="AL26" s="443"/>
      <c r="AM26" s="441">
        <v>20482</v>
      </c>
      <c r="AN26" s="442"/>
      <c r="AO26" s="442"/>
      <c r="AP26" s="442"/>
      <c r="AQ26" s="442"/>
      <c r="AR26" s="443"/>
      <c r="AS26" s="441">
        <v>2926</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125</v>
      </c>
      <c r="BO26" s="466"/>
      <c r="BP26" s="466"/>
      <c r="BQ26" s="466"/>
      <c r="BR26" s="466"/>
      <c r="BS26" s="466"/>
      <c r="BT26" s="466"/>
      <c r="BU26" s="467"/>
      <c r="BV26" s="465" t="s">
        <v>125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2480</v>
      </c>
      <c r="R27" s="442"/>
      <c r="S27" s="442"/>
      <c r="T27" s="442"/>
      <c r="U27" s="442"/>
      <c r="V27" s="443"/>
      <c r="W27" s="507"/>
      <c r="X27" s="498"/>
      <c r="Y27" s="499"/>
      <c r="Z27" s="438" t="s">
        <v>178</v>
      </c>
      <c r="AA27" s="439"/>
      <c r="AB27" s="439"/>
      <c r="AC27" s="439"/>
      <c r="AD27" s="439"/>
      <c r="AE27" s="439"/>
      <c r="AF27" s="439"/>
      <c r="AG27" s="440"/>
      <c r="AH27" s="441">
        <v>1</v>
      </c>
      <c r="AI27" s="442"/>
      <c r="AJ27" s="442"/>
      <c r="AK27" s="442"/>
      <c r="AL27" s="443"/>
      <c r="AM27" s="441" t="s">
        <v>179</v>
      </c>
      <c r="AN27" s="442"/>
      <c r="AO27" s="442"/>
      <c r="AP27" s="442"/>
      <c r="AQ27" s="442"/>
      <c r="AR27" s="443"/>
      <c r="AS27" s="441" t="s">
        <v>180</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103182</v>
      </c>
      <c r="BO27" s="469"/>
      <c r="BP27" s="469"/>
      <c r="BQ27" s="469"/>
      <c r="BR27" s="469"/>
      <c r="BS27" s="469"/>
      <c r="BT27" s="469"/>
      <c r="BU27" s="470"/>
      <c r="BV27" s="468">
        <v>103182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1990</v>
      </c>
      <c r="R28" s="442"/>
      <c r="S28" s="442"/>
      <c r="T28" s="442"/>
      <c r="U28" s="442"/>
      <c r="V28" s="443"/>
      <c r="W28" s="507"/>
      <c r="X28" s="498"/>
      <c r="Y28" s="499"/>
      <c r="Z28" s="438" t="s">
        <v>183</v>
      </c>
      <c r="AA28" s="439"/>
      <c r="AB28" s="439"/>
      <c r="AC28" s="439"/>
      <c r="AD28" s="439"/>
      <c r="AE28" s="439"/>
      <c r="AF28" s="439"/>
      <c r="AG28" s="440"/>
      <c r="AH28" s="441" t="s">
        <v>172</v>
      </c>
      <c r="AI28" s="442"/>
      <c r="AJ28" s="442"/>
      <c r="AK28" s="442"/>
      <c r="AL28" s="443"/>
      <c r="AM28" s="441" t="s">
        <v>172</v>
      </c>
      <c r="AN28" s="442"/>
      <c r="AO28" s="442"/>
      <c r="AP28" s="442"/>
      <c r="AQ28" s="442"/>
      <c r="AR28" s="443"/>
      <c r="AS28" s="441" t="s">
        <v>172</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1689850</v>
      </c>
      <c r="BO28" s="461"/>
      <c r="BP28" s="461"/>
      <c r="BQ28" s="461"/>
      <c r="BR28" s="461"/>
      <c r="BS28" s="461"/>
      <c r="BT28" s="461"/>
      <c r="BU28" s="462"/>
      <c r="BV28" s="460">
        <v>1688077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10</v>
      </c>
      <c r="M29" s="442"/>
      <c r="N29" s="442"/>
      <c r="O29" s="442"/>
      <c r="P29" s="443"/>
      <c r="Q29" s="441">
        <v>1770</v>
      </c>
      <c r="R29" s="442"/>
      <c r="S29" s="442"/>
      <c r="T29" s="442"/>
      <c r="U29" s="442"/>
      <c r="V29" s="443"/>
      <c r="W29" s="508"/>
      <c r="X29" s="509"/>
      <c r="Y29" s="510"/>
      <c r="Z29" s="438" t="s">
        <v>186</v>
      </c>
      <c r="AA29" s="439"/>
      <c r="AB29" s="439"/>
      <c r="AC29" s="439"/>
      <c r="AD29" s="439"/>
      <c r="AE29" s="439"/>
      <c r="AF29" s="439"/>
      <c r="AG29" s="440"/>
      <c r="AH29" s="441">
        <v>83</v>
      </c>
      <c r="AI29" s="442"/>
      <c r="AJ29" s="442"/>
      <c r="AK29" s="442"/>
      <c r="AL29" s="443"/>
      <c r="AM29" s="441">
        <v>249772</v>
      </c>
      <c r="AN29" s="442"/>
      <c r="AO29" s="442"/>
      <c r="AP29" s="442"/>
      <c r="AQ29" s="442"/>
      <c r="AR29" s="443"/>
      <c r="AS29" s="441">
        <v>3009</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323939</v>
      </c>
      <c r="BO29" s="466"/>
      <c r="BP29" s="466"/>
      <c r="BQ29" s="466"/>
      <c r="BR29" s="466"/>
      <c r="BS29" s="466"/>
      <c r="BT29" s="466"/>
      <c r="BU29" s="467"/>
      <c r="BV29" s="465">
        <v>323886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2726371</v>
      </c>
      <c r="BO30" s="469"/>
      <c r="BP30" s="469"/>
      <c r="BQ30" s="469"/>
      <c r="BR30" s="469"/>
      <c r="BS30" s="469"/>
      <c r="BT30" s="469"/>
      <c r="BU30" s="470"/>
      <c r="BV30" s="468">
        <v>2712807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196</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202</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沼田市外二箇村清掃施設組合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昭和村土地開発公社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6</v>
      </c>
      <c r="BF35" s="424"/>
      <c r="BG35" s="423" t="str">
        <f>IF('各会計、関係団体の財政状況及び健全化判断比率'!B32="","",'各会計、関係団体の財政状況及び健全化判断比率'!B32)</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利根沼田広域市町村圏振興整備組合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あぐりーむ昭和</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利根沼田学校組合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群馬県市町村会館管理組合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群馬県市町村総合事務組合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群馬県後期高齢者医療広域連合（一般会計）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群馬県後期高齢者医療広域連合（事業会計）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itrmsDUXy/m7h7wpGNObn5PH/LeXngVANKhJoAlbPPbtm4El1qog8RtueteEtC6sr4Y5knBbODcfBVdBgDAHw==" saltValue="DaaqFp1z7IptOM2UpBk4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50" zoomScaleNormal="75" zoomScaleSheetLayoutView="50" workbookViewId="0">
      <selection activeCell="AS25" sqref="AS25:AX2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4" t="s">
        <v>558</v>
      </c>
      <c r="D34" s="1244"/>
      <c r="E34" s="1245"/>
      <c r="F34" s="32">
        <v>12.32</v>
      </c>
      <c r="G34" s="33">
        <v>13.72</v>
      </c>
      <c r="H34" s="33">
        <v>12.56</v>
      </c>
      <c r="I34" s="33">
        <v>12.34</v>
      </c>
      <c r="J34" s="34">
        <v>13.01</v>
      </c>
      <c r="K34" s="22"/>
      <c r="L34" s="22"/>
      <c r="M34" s="22"/>
      <c r="N34" s="22"/>
      <c r="O34" s="22"/>
      <c r="P34" s="22"/>
    </row>
    <row r="35" spans="1:16" ht="39" customHeight="1">
      <c r="A35" s="22"/>
      <c r="B35" s="35"/>
      <c r="C35" s="1238" t="s">
        <v>559</v>
      </c>
      <c r="D35" s="1239"/>
      <c r="E35" s="1240"/>
      <c r="F35" s="36">
        <v>1.9</v>
      </c>
      <c r="G35" s="37">
        <v>3.3</v>
      </c>
      <c r="H35" s="37">
        <v>1.6</v>
      </c>
      <c r="I35" s="37">
        <v>2.7</v>
      </c>
      <c r="J35" s="38">
        <v>1.31</v>
      </c>
      <c r="K35" s="22"/>
      <c r="L35" s="22"/>
      <c r="M35" s="22"/>
      <c r="N35" s="22"/>
      <c r="O35" s="22"/>
      <c r="P35" s="22"/>
    </row>
    <row r="36" spans="1:16" ht="39" customHeight="1">
      <c r="A36" s="22"/>
      <c r="B36" s="35"/>
      <c r="C36" s="1238" t="s">
        <v>560</v>
      </c>
      <c r="D36" s="1239"/>
      <c r="E36" s="1240"/>
      <c r="F36" s="36">
        <v>0.33</v>
      </c>
      <c r="G36" s="37">
        <v>0.67</v>
      </c>
      <c r="H36" s="37">
        <v>1.03</v>
      </c>
      <c r="I36" s="37">
        <v>0.82</v>
      </c>
      <c r="J36" s="38">
        <v>1.23</v>
      </c>
      <c r="K36" s="22"/>
      <c r="L36" s="22"/>
      <c r="M36" s="22"/>
      <c r="N36" s="22"/>
      <c r="O36" s="22"/>
      <c r="P36" s="22"/>
    </row>
    <row r="37" spans="1:16" ht="39" customHeight="1">
      <c r="A37" s="22"/>
      <c r="B37" s="35"/>
      <c r="C37" s="1238" t="s">
        <v>561</v>
      </c>
      <c r="D37" s="1239"/>
      <c r="E37" s="1240"/>
      <c r="F37" s="36">
        <v>0.27</v>
      </c>
      <c r="G37" s="37">
        <v>0.38</v>
      </c>
      <c r="H37" s="37">
        <v>0.55000000000000004</v>
      </c>
      <c r="I37" s="37">
        <v>0.88</v>
      </c>
      <c r="J37" s="38">
        <v>0.62</v>
      </c>
      <c r="K37" s="22"/>
      <c r="L37" s="22"/>
      <c r="M37" s="22"/>
      <c r="N37" s="22"/>
      <c r="O37" s="22"/>
      <c r="P37" s="22"/>
    </row>
    <row r="38" spans="1:16" ht="39" customHeight="1">
      <c r="A38" s="22"/>
      <c r="B38" s="35"/>
      <c r="C38" s="1238" t="s">
        <v>562</v>
      </c>
      <c r="D38" s="1239"/>
      <c r="E38" s="1240"/>
      <c r="F38" s="36">
        <v>0.57999999999999996</v>
      </c>
      <c r="G38" s="37">
        <v>0.78</v>
      </c>
      <c r="H38" s="37">
        <v>0.99</v>
      </c>
      <c r="I38" s="37">
        <v>0.87</v>
      </c>
      <c r="J38" s="38">
        <v>0.54</v>
      </c>
      <c r="K38" s="22"/>
      <c r="L38" s="22"/>
      <c r="M38" s="22"/>
      <c r="N38" s="22"/>
      <c r="O38" s="22"/>
      <c r="P38" s="22"/>
    </row>
    <row r="39" spans="1:16" ht="39" customHeight="1">
      <c r="A39" s="22"/>
      <c r="B39" s="35"/>
      <c r="C39" s="1238" t="s">
        <v>563</v>
      </c>
      <c r="D39" s="1239"/>
      <c r="E39" s="1240"/>
      <c r="F39" s="36">
        <v>0.04</v>
      </c>
      <c r="G39" s="37">
        <v>0.02</v>
      </c>
      <c r="H39" s="37">
        <v>0.04</v>
      </c>
      <c r="I39" s="37">
        <v>0.05</v>
      </c>
      <c r="J39" s="38">
        <v>0.09</v>
      </c>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564</v>
      </c>
      <c r="D42" s="1239"/>
      <c r="E42" s="1240"/>
      <c r="F42" s="36" t="s">
        <v>507</v>
      </c>
      <c r="G42" s="37" t="s">
        <v>507</v>
      </c>
      <c r="H42" s="37" t="s">
        <v>507</v>
      </c>
      <c r="I42" s="37" t="s">
        <v>507</v>
      </c>
      <c r="J42" s="38" t="s">
        <v>507</v>
      </c>
      <c r="K42" s="22"/>
      <c r="L42" s="22"/>
      <c r="M42" s="22"/>
      <c r="N42" s="22"/>
      <c r="O42" s="22"/>
      <c r="P42" s="22"/>
    </row>
    <row r="43" spans="1:16" ht="39" customHeight="1" thickBot="1">
      <c r="A43" s="22"/>
      <c r="B43" s="40"/>
      <c r="C43" s="1241" t="s">
        <v>565</v>
      </c>
      <c r="D43" s="1242"/>
      <c r="E43" s="1243"/>
      <c r="F43" s="41" t="s">
        <v>507</v>
      </c>
      <c r="G43" s="42" t="s">
        <v>507</v>
      </c>
      <c r="H43" s="42" t="s">
        <v>507</v>
      </c>
      <c r="I43" s="42" t="s">
        <v>507</v>
      </c>
      <c r="J43" s="43" t="s">
        <v>507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Dcm/Jk8n7ZXd5epRKQvwhaQ+NtRN1sNJhsMsqyel288idsF+KxNSRuFyK9f6Vs6pp75a5g13QbvepVn4y6brA==" saltValue="QEL4kjhJWTe9kzF4EXrN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zoomScale="50" zoomScaleNormal="75" zoomScaleSheetLayoutView="50" workbookViewId="0">
      <selection activeCell="O60" sqref="O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64" t="s">
        <v>10</v>
      </c>
      <c r="C45" s="1265"/>
      <c r="D45" s="58"/>
      <c r="E45" s="1270" t="s">
        <v>11</v>
      </c>
      <c r="F45" s="1270"/>
      <c r="G45" s="1270"/>
      <c r="H45" s="1270"/>
      <c r="I45" s="1270"/>
      <c r="J45" s="1271"/>
      <c r="K45" s="59">
        <v>275</v>
      </c>
      <c r="L45" s="60">
        <v>247</v>
      </c>
      <c r="M45" s="60">
        <v>258</v>
      </c>
      <c r="N45" s="60">
        <v>272</v>
      </c>
      <c r="O45" s="61">
        <v>280</v>
      </c>
      <c r="P45" s="48"/>
      <c r="Q45" s="48"/>
      <c r="R45" s="48"/>
      <c r="S45" s="48"/>
      <c r="T45" s="48"/>
      <c r="U45" s="48"/>
    </row>
    <row r="46" spans="1:21" ht="30.75" customHeight="1">
      <c r="A46" s="48"/>
      <c r="B46" s="1266"/>
      <c r="C46" s="1267"/>
      <c r="D46" s="62"/>
      <c r="E46" s="1248" t="s">
        <v>12</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c r="A47" s="48"/>
      <c r="B47" s="1266"/>
      <c r="C47" s="1267"/>
      <c r="D47" s="62"/>
      <c r="E47" s="1248" t="s">
        <v>13</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c r="A48" s="48"/>
      <c r="B48" s="1266"/>
      <c r="C48" s="1267"/>
      <c r="D48" s="62"/>
      <c r="E48" s="1248" t="s">
        <v>14</v>
      </c>
      <c r="F48" s="1248"/>
      <c r="G48" s="1248"/>
      <c r="H48" s="1248"/>
      <c r="I48" s="1248"/>
      <c r="J48" s="1249"/>
      <c r="K48" s="63">
        <v>197</v>
      </c>
      <c r="L48" s="64">
        <v>214</v>
      </c>
      <c r="M48" s="64">
        <v>202</v>
      </c>
      <c r="N48" s="64">
        <v>207</v>
      </c>
      <c r="O48" s="65">
        <v>213</v>
      </c>
      <c r="P48" s="48"/>
      <c r="Q48" s="48"/>
      <c r="R48" s="48"/>
      <c r="S48" s="48"/>
      <c r="T48" s="48"/>
      <c r="U48" s="48"/>
    </row>
    <row r="49" spans="1:21" ht="30.75" customHeight="1">
      <c r="A49" s="48"/>
      <c r="B49" s="1266"/>
      <c r="C49" s="1267"/>
      <c r="D49" s="62"/>
      <c r="E49" s="1248" t="s">
        <v>15</v>
      </c>
      <c r="F49" s="1248"/>
      <c r="G49" s="1248"/>
      <c r="H49" s="1248"/>
      <c r="I49" s="1248"/>
      <c r="J49" s="1249"/>
      <c r="K49" s="63">
        <v>1</v>
      </c>
      <c r="L49" s="64">
        <v>1</v>
      </c>
      <c r="M49" s="64">
        <v>4</v>
      </c>
      <c r="N49" s="64">
        <v>4</v>
      </c>
      <c r="O49" s="65">
        <v>4</v>
      </c>
      <c r="P49" s="48"/>
      <c r="Q49" s="48"/>
      <c r="R49" s="48"/>
      <c r="S49" s="48"/>
      <c r="T49" s="48"/>
      <c r="U49" s="48"/>
    </row>
    <row r="50" spans="1:21" ht="30.75" customHeight="1">
      <c r="A50" s="48"/>
      <c r="B50" s="1266"/>
      <c r="C50" s="1267"/>
      <c r="D50" s="62"/>
      <c r="E50" s="1248" t="s">
        <v>16</v>
      </c>
      <c r="F50" s="1248"/>
      <c r="G50" s="1248"/>
      <c r="H50" s="1248"/>
      <c r="I50" s="1248"/>
      <c r="J50" s="1249"/>
      <c r="K50" s="63">
        <v>119</v>
      </c>
      <c r="L50" s="64">
        <v>41</v>
      </c>
      <c r="M50" s="64">
        <v>41</v>
      </c>
      <c r="N50" s="64">
        <v>41</v>
      </c>
      <c r="O50" s="65">
        <v>41</v>
      </c>
      <c r="P50" s="48"/>
      <c r="Q50" s="48"/>
      <c r="R50" s="48"/>
      <c r="S50" s="48"/>
      <c r="T50" s="48"/>
      <c r="U50" s="48"/>
    </row>
    <row r="51" spans="1:21" ht="30.75" customHeight="1">
      <c r="A51" s="48"/>
      <c r="B51" s="1268"/>
      <c r="C51" s="1269"/>
      <c r="D51" s="66"/>
      <c r="E51" s="1248" t="s">
        <v>17</v>
      </c>
      <c r="F51" s="1248"/>
      <c r="G51" s="1248"/>
      <c r="H51" s="1248"/>
      <c r="I51" s="1248"/>
      <c r="J51" s="1249"/>
      <c r="K51" s="63" t="s">
        <v>507</v>
      </c>
      <c r="L51" s="64" t="s">
        <v>507</v>
      </c>
      <c r="M51" s="64" t="s">
        <v>507</v>
      </c>
      <c r="N51" s="64" t="s">
        <v>507</v>
      </c>
      <c r="O51" s="65" t="s">
        <v>507</v>
      </c>
      <c r="P51" s="48"/>
      <c r="Q51" s="48"/>
      <c r="R51" s="48"/>
      <c r="S51" s="48"/>
      <c r="T51" s="48"/>
      <c r="U51" s="48"/>
    </row>
    <row r="52" spans="1:21" ht="30.75" customHeight="1">
      <c r="A52" s="48"/>
      <c r="B52" s="1246" t="s">
        <v>18</v>
      </c>
      <c r="C52" s="1247"/>
      <c r="D52" s="66"/>
      <c r="E52" s="1248" t="s">
        <v>19</v>
      </c>
      <c r="F52" s="1248"/>
      <c r="G52" s="1248"/>
      <c r="H52" s="1248"/>
      <c r="I52" s="1248"/>
      <c r="J52" s="1249"/>
      <c r="K52" s="63">
        <v>428</v>
      </c>
      <c r="L52" s="64">
        <v>385</v>
      </c>
      <c r="M52" s="64">
        <v>379</v>
      </c>
      <c r="N52" s="64">
        <v>377</v>
      </c>
      <c r="O52" s="65">
        <v>377</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164</v>
      </c>
      <c r="L53" s="69">
        <v>118</v>
      </c>
      <c r="M53" s="69">
        <v>126</v>
      </c>
      <c r="N53" s="69">
        <v>147</v>
      </c>
      <c r="O53" s="70">
        <v>161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c r="B57" s="1254" t="s">
        <v>24</v>
      </c>
      <c r="C57" s="1255"/>
      <c r="D57" s="1258" t="s">
        <v>25</v>
      </c>
      <c r="E57" s="1259"/>
      <c r="F57" s="1259"/>
      <c r="G57" s="1259"/>
      <c r="H57" s="1259"/>
      <c r="I57" s="1259"/>
      <c r="J57" s="1260"/>
      <c r="K57" s="82"/>
      <c r="L57" s="83"/>
      <c r="M57" s="83"/>
      <c r="N57" s="83"/>
      <c r="O57" s="84"/>
    </row>
    <row r="58" spans="1:21" ht="31.5" customHeight="1" thickBot="1">
      <c r="B58" s="1256"/>
      <c r="C58" s="1257"/>
      <c r="D58" s="1261" t="s">
        <v>26</v>
      </c>
      <c r="E58" s="1262"/>
      <c r="F58" s="1262"/>
      <c r="G58" s="1262"/>
      <c r="H58" s="1262"/>
      <c r="I58" s="1262"/>
      <c r="J58" s="1263"/>
      <c r="K58" s="85"/>
      <c r="L58" s="86"/>
      <c r="M58" s="86"/>
      <c r="N58" s="86"/>
      <c r="O58" s="87"/>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BIPxpbwoa7K8UPQKTpC/ZkA7a5Bi5fNCNNz2odXytLXhmtayMysNORvoVB9NLejSKr5OMEu3bqUc8Z+BJIONQ==" saltValue="l/yCKEsKG/hrI7jOcAtC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 bottom="0" header="0" footer="0"/>
  <pageSetup paperSize="8" scale="81" orientation="landscape" verticalDpi="300"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50" zoomScaleNormal="75" zoomScaleSheetLayoutView="50" workbookViewId="0">
      <selection activeCell="AS25" sqref="AS25:AX25"/>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549</v>
      </c>
      <c r="J40" s="99" t="s">
        <v>550</v>
      </c>
      <c r="K40" s="99" t="s">
        <v>551</v>
      </c>
      <c r="L40" s="99" t="s">
        <v>552</v>
      </c>
      <c r="M40" s="100" t="s">
        <v>553</v>
      </c>
    </row>
    <row r="41" spans="2:13" ht="27.75" customHeight="1">
      <c r="B41" s="1284" t="s">
        <v>29</v>
      </c>
      <c r="C41" s="1285"/>
      <c r="D41" s="101"/>
      <c r="E41" s="1286" t="s">
        <v>30</v>
      </c>
      <c r="F41" s="1286"/>
      <c r="G41" s="1286"/>
      <c r="H41" s="1287"/>
      <c r="I41" s="102">
        <v>2534</v>
      </c>
      <c r="J41" s="103">
        <v>2906</v>
      </c>
      <c r="K41" s="103">
        <v>2826</v>
      </c>
      <c r="L41" s="103">
        <v>2796</v>
      </c>
      <c r="M41" s="104">
        <v>2683</v>
      </c>
    </row>
    <row r="42" spans="2:13" ht="27.75" customHeight="1">
      <c r="B42" s="1274"/>
      <c r="C42" s="1275"/>
      <c r="D42" s="105"/>
      <c r="E42" s="1278" t="s">
        <v>31</v>
      </c>
      <c r="F42" s="1278"/>
      <c r="G42" s="1278"/>
      <c r="H42" s="1279"/>
      <c r="I42" s="106">
        <v>155</v>
      </c>
      <c r="J42" s="107">
        <v>117</v>
      </c>
      <c r="K42" s="107">
        <v>79</v>
      </c>
      <c r="L42" s="107">
        <v>40</v>
      </c>
      <c r="M42" s="108" t="s">
        <v>507</v>
      </c>
    </row>
    <row r="43" spans="2:13" ht="27.75" customHeight="1">
      <c r="B43" s="1274"/>
      <c r="C43" s="1275"/>
      <c r="D43" s="105"/>
      <c r="E43" s="1278" t="s">
        <v>32</v>
      </c>
      <c r="F43" s="1278"/>
      <c r="G43" s="1278"/>
      <c r="H43" s="1279"/>
      <c r="I43" s="106">
        <v>2373</v>
      </c>
      <c r="J43" s="107">
        <v>2322</v>
      </c>
      <c r="K43" s="107">
        <v>2140</v>
      </c>
      <c r="L43" s="107">
        <v>2067</v>
      </c>
      <c r="M43" s="108">
        <v>1901</v>
      </c>
    </row>
    <row r="44" spans="2:13" ht="27.75" customHeight="1">
      <c r="B44" s="1274"/>
      <c r="C44" s="1275"/>
      <c r="D44" s="105"/>
      <c r="E44" s="1278" t="s">
        <v>33</v>
      </c>
      <c r="F44" s="1278"/>
      <c r="G44" s="1278"/>
      <c r="H44" s="1279"/>
      <c r="I44" s="106">
        <v>33</v>
      </c>
      <c r="J44" s="107">
        <v>38</v>
      </c>
      <c r="K44" s="107">
        <v>55</v>
      </c>
      <c r="L44" s="107">
        <v>135</v>
      </c>
      <c r="M44" s="108">
        <v>136</v>
      </c>
    </row>
    <row r="45" spans="2:13" ht="27.75" customHeight="1">
      <c r="B45" s="1274"/>
      <c r="C45" s="1275"/>
      <c r="D45" s="105"/>
      <c r="E45" s="1278" t="s">
        <v>34</v>
      </c>
      <c r="F45" s="1278"/>
      <c r="G45" s="1278"/>
      <c r="H45" s="1279"/>
      <c r="I45" s="106">
        <v>796</v>
      </c>
      <c r="J45" s="107">
        <v>744</v>
      </c>
      <c r="K45" s="107">
        <v>734</v>
      </c>
      <c r="L45" s="107">
        <v>719</v>
      </c>
      <c r="M45" s="108">
        <v>764</v>
      </c>
    </row>
    <row r="46" spans="2:13" ht="27.75" customHeight="1">
      <c r="B46" s="1274"/>
      <c r="C46" s="1275"/>
      <c r="D46" s="109"/>
      <c r="E46" s="1278" t="s">
        <v>35</v>
      </c>
      <c r="F46" s="1278"/>
      <c r="G46" s="1278"/>
      <c r="H46" s="1279"/>
      <c r="I46" s="106" t="s">
        <v>507</v>
      </c>
      <c r="J46" s="107" t="s">
        <v>507</v>
      </c>
      <c r="K46" s="107" t="s">
        <v>507</v>
      </c>
      <c r="L46" s="107" t="s">
        <v>507</v>
      </c>
      <c r="M46" s="108" t="s">
        <v>507</v>
      </c>
    </row>
    <row r="47" spans="2:13" ht="27.75" customHeight="1">
      <c r="B47" s="1274"/>
      <c r="C47" s="1275"/>
      <c r="D47" s="110"/>
      <c r="E47" s="1288" t="s">
        <v>36</v>
      </c>
      <c r="F47" s="1289"/>
      <c r="G47" s="1289"/>
      <c r="H47" s="1290"/>
      <c r="I47" s="106" t="s">
        <v>507</v>
      </c>
      <c r="J47" s="107" t="s">
        <v>507</v>
      </c>
      <c r="K47" s="107" t="s">
        <v>507</v>
      </c>
      <c r="L47" s="107" t="s">
        <v>507</v>
      </c>
      <c r="M47" s="108" t="s">
        <v>507</v>
      </c>
    </row>
    <row r="48" spans="2:13" ht="27.75" customHeight="1">
      <c r="B48" s="1274"/>
      <c r="C48" s="1275"/>
      <c r="D48" s="105"/>
      <c r="E48" s="1278" t="s">
        <v>37</v>
      </c>
      <c r="F48" s="1278"/>
      <c r="G48" s="1278"/>
      <c r="H48" s="1279"/>
      <c r="I48" s="106" t="s">
        <v>507</v>
      </c>
      <c r="J48" s="107" t="s">
        <v>507</v>
      </c>
      <c r="K48" s="107" t="s">
        <v>507</v>
      </c>
      <c r="L48" s="107" t="s">
        <v>507</v>
      </c>
      <c r="M48" s="108" t="s">
        <v>507</v>
      </c>
    </row>
    <row r="49" spans="2:13" ht="27.75" customHeight="1">
      <c r="B49" s="1276"/>
      <c r="C49" s="1277"/>
      <c r="D49" s="105"/>
      <c r="E49" s="1278" t="s">
        <v>38</v>
      </c>
      <c r="F49" s="1278"/>
      <c r="G49" s="1278"/>
      <c r="H49" s="1279"/>
      <c r="I49" s="106" t="s">
        <v>507</v>
      </c>
      <c r="J49" s="107" t="s">
        <v>507</v>
      </c>
      <c r="K49" s="107" t="s">
        <v>507</v>
      </c>
      <c r="L49" s="107" t="s">
        <v>507</v>
      </c>
      <c r="M49" s="108" t="s">
        <v>507</v>
      </c>
    </row>
    <row r="50" spans="2:13" ht="27.75" customHeight="1">
      <c r="B50" s="1272" t="s">
        <v>39</v>
      </c>
      <c r="C50" s="1273"/>
      <c r="D50" s="111"/>
      <c r="E50" s="1278" t="s">
        <v>40</v>
      </c>
      <c r="F50" s="1278"/>
      <c r="G50" s="1278"/>
      <c r="H50" s="1279"/>
      <c r="I50" s="106">
        <v>3994</v>
      </c>
      <c r="J50" s="107">
        <v>4376</v>
      </c>
      <c r="K50" s="107">
        <v>4683</v>
      </c>
      <c r="L50" s="107">
        <v>4837</v>
      </c>
      <c r="M50" s="108">
        <v>4870</v>
      </c>
    </row>
    <row r="51" spans="2:13" ht="27.75" customHeight="1">
      <c r="B51" s="1274"/>
      <c r="C51" s="1275"/>
      <c r="D51" s="105"/>
      <c r="E51" s="1278" t="s">
        <v>41</v>
      </c>
      <c r="F51" s="1278"/>
      <c r="G51" s="1278"/>
      <c r="H51" s="1279"/>
      <c r="I51" s="106" t="s">
        <v>507</v>
      </c>
      <c r="J51" s="107" t="s">
        <v>507</v>
      </c>
      <c r="K51" s="107" t="s">
        <v>507</v>
      </c>
      <c r="L51" s="107" t="s">
        <v>507</v>
      </c>
      <c r="M51" s="108" t="s">
        <v>507</v>
      </c>
    </row>
    <row r="52" spans="2:13" ht="27.75" customHeight="1">
      <c r="B52" s="1276"/>
      <c r="C52" s="1277"/>
      <c r="D52" s="105"/>
      <c r="E52" s="1278" t="s">
        <v>42</v>
      </c>
      <c r="F52" s="1278"/>
      <c r="G52" s="1278"/>
      <c r="H52" s="1279"/>
      <c r="I52" s="106">
        <v>4140</v>
      </c>
      <c r="J52" s="107">
        <v>4215</v>
      </c>
      <c r="K52" s="107">
        <v>4056</v>
      </c>
      <c r="L52" s="107">
        <v>3977</v>
      </c>
      <c r="M52" s="108">
        <v>3812</v>
      </c>
    </row>
    <row r="53" spans="2:13" ht="27.75" customHeight="1" thickBot="1">
      <c r="B53" s="1280" t="s">
        <v>43</v>
      </c>
      <c r="C53" s="1281"/>
      <c r="D53" s="112"/>
      <c r="E53" s="1282" t="s">
        <v>44</v>
      </c>
      <c r="F53" s="1282"/>
      <c r="G53" s="1282"/>
      <c r="H53" s="1283"/>
      <c r="I53" s="113">
        <v>-2243</v>
      </c>
      <c r="J53" s="114">
        <v>-2464</v>
      </c>
      <c r="K53" s="114">
        <v>-2905</v>
      </c>
      <c r="L53" s="114">
        <v>-3057</v>
      </c>
      <c r="M53" s="115">
        <v>-3198</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4FJM6xhdO925rkyudjZfbY3s4/fdClb2KyfLbI0Xh9aEaPbm65XV6+ymyTFTU6F5bTIXCqbv4Sr3yIguCis/Q==" saltValue="nbjGCD1Ynj+8W8bprg1g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topLeftCell="A19" zoomScale="50" zoomScaleNormal="75" zoomScaleSheetLayoutView="5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551</v>
      </c>
      <c r="G54" s="124" t="s">
        <v>552</v>
      </c>
      <c r="H54" s="125" t="s">
        <v>553</v>
      </c>
    </row>
    <row r="55" spans="2:8" ht="52.5" customHeight="1">
      <c r="B55" s="126"/>
      <c r="C55" s="1299" t="s">
        <v>47</v>
      </c>
      <c r="D55" s="1299"/>
      <c r="E55" s="1300"/>
      <c r="F55" s="127">
        <v>3788</v>
      </c>
      <c r="G55" s="127">
        <v>1688</v>
      </c>
      <c r="H55" s="128">
        <v>1690</v>
      </c>
    </row>
    <row r="56" spans="2:8" ht="52.5" customHeight="1">
      <c r="B56" s="129"/>
      <c r="C56" s="1301" t="s">
        <v>48</v>
      </c>
      <c r="D56" s="1301"/>
      <c r="E56" s="1302"/>
      <c r="F56" s="130">
        <v>24</v>
      </c>
      <c r="G56" s="130">
        <v>324</v>
      </c>
      <c r="H56" s="131">
        <v>324</v>
      </c>
    </row>
    <row r="57" spans="2:8" ht="53.25" customHeight="1">
      <c r="B57" s="129"/>
      <c r="C57" s="1303" t="s">
        <v>49</v>
      </c>
      <c r="D57" s="1303"/>
      <c r="E57" s="1304"/>
      <c r="F57" s="132">
        <v>754</v>
      </c>
      <c r="G57" s="132">
        <v>2713</v>
      </c>
      <c r="H57" s="133">
        <v>2726</v>
      </c>
    </row>
    <row r="58" spans="2:8" ht="45.75" customHeight="1">
      <c r="B58" s="134"/>
      <c r="C58" s="1291" t="s">
        <v>584</v>
      </c>
      <c r="D58" s="1292"/>
      <c r="E58" s="1293"/>
      <c r="F58" s="135">
        <v>0</v>
      </c>
      <c r="G58" s="135">
        <v>1180</v>
      </c>
      <c r="H58" s="136">
        <v>1180</v>
      </c>
    </row>
    <row r="59" spans="2:8" ht="45.75" customHeight="1">
      <c r="B59" s="134"/>
      <c r="C59" s="1291" t="s">
        <v>585</v>
      </c>
      <c r="D59" s="1292"/>
      <c r="E59" s="1293"/>
      <c r="F59" s="135">
        <v>277</v>
      </c>
      <c r="G59" s="135">
        <v>554</v>
      </c>
      <c r="H59" s="136">
        <v>572</v>
      </c>
    </row>
    <row r="60" spans="2:8" ht="45.75" customHeight="1">
      <c r="B60" s="134"/>
      <c r="C60" s="1291" t="s">
        <v>586</v>
      </c>
      <c r="D60" s="1292"/>
      <c r="E60" s="1293"/>
      <c r="F60" s="135">
        <v>100</v>
      </c>
      <c r="G60" s="135">
        <v>500</v>
      </c>
      <c r="H60" s="136">
        <v>500</v>
      </c>
    </row>
    <row r="61" spans="2:8" ht="45.75" customHeight="1">
      <c r="B61" s="134"/>
      <c r="C61" s="1291" t="s">
        <v>587</v>
      </c>
      <c r="D61" s="1292"/>
      <c r="E61" s="1293"/>
      <c r="F61" s="135">
        <v>170</v>
      </c>
      <c r="G61" s="135">
        <v>222</v>
      </c>
      <c r="H61" s="136">
        <v>217</v>
      </c>
    </row>
    <row r="62" spans="2:8" ht="45.75" customHeight="1" thickBot="1">
      <c r="B62" s="137"/>
      <c r="C62" s="1294" t="s">
        <v>588</v>
      </c>
      <c r="D62" s="1295"/>
      <c r="E62" s="1296"/>
      <c r="F62" s="138">
        <v>157</v>
      </c>
      <c r="G62" s="138">
        <v>157</v>
      </c>
      <c r="H62" s="139">
        <v>157</v>
      </c>
    </row>
    <row r="63" spans="2:8" ht="52.5" customHeight="1" thickBot="1">
      <c r="B63" s="140"/>
      <c r="C63" s="1297" t="s">
        <v>50</v>
      </c>
      <c r="D63" s="1297"/>
      <c r="E63" s="1298"/>
      <c r="F63" s="141">
        <v>4565</v>
      </c>
      <c r="G63" s="141">
        <v>4725</v>
      </c>
      <c r="H63" s="142">
        <v>4740</v>
      </c>
    </row>
    <row r="64" spans="2:8" ht="15" customHeight="1"/>
    <row r="65" ht="0" hidden="1" customHeight="1"/>
    <row r="66" ht="0" hidden="1" customHeight="1"/>
  </sheetData>
  <sheetProtection algorithmName="SHA-512" hashValue="Texn65swN8z/TQpwltoi/kdJtGRp5eu4gUAVg+hhlIO+xM3BX/GBfz569cy+2FfQlee0d6g+IKJhnElUh0S1FQ==" saltValue="bDmjqQ9xgLPyn9DqfR68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verticalDpi="300"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91"/>
  <sheetViews>
    <sheetView tabSelected="1" zoomScaleNormal="100" workbookViewId="0">
      <selection activeCell="A3" sqref="A3"/>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593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594</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549</v>
      </c>
      <c r="BQ50" s="1318"/>
      <c r="BR50" s="1318"/>
      <c r="BS50" s="1318"/>
      <c r="BT50" s="1318"/>
      <c r="BU50" s="1318"/>
      <c r="BV50" s="1318"/>
      <c r="BW50" s="1318"/>
      <c r="BX50" s="1318" t="s">
        <v>550</v>
      </c>
      <c r="BY50" s="1318"/>
      <c r="BZ50" s="1318"/>
      <c r="CA50" s="1318"/>
      <c r="CB50" s="1318"/>
      <c r="CC50" s="1318"/>
      <c r="CD50" s="1318"/>
      <c r="CE50" s="1318"/>
      <c r="CF50" s="1318" t="s">
        <v>551</v>
      </c>
      <c r="CG50" s="1318"/>
      <c r="CH50" s="1318"/>
      <c r="CI50" s="1318"/>
      <c r="CJ50" s="1318"/>
      <c r="CK50" s="1318"/>
      <c r="CL50" s="1318"/>
      <c r="CM50" s="1318"/>
      <c r="CN50" s="1318" t="s">
        <v>552</v>
      </c>
      <c r="CO50" s="1318"/>
      <c r="CP50" s="1318"/>
      <c r="CQ50" s="1318"/>
      <c r="CR50" s="1318"/>
      <c r="CS50" s="1318"/>
      <c r="CT50" s="1318"/>
      <c r="CU50" s="1318"/>
      <c r="CV50" s="1318" t="s">
        <v>553</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595</v>
      </c>
      <c r="AO51" s="1321"/>
      <c r="AP51" s="1321"/>
      <c r="AQ51" s="1321"/>
      <c r="AR51" s="1321"/>
      <c r="AS51" s="1321"/>
      <c r="AT51" s="1321"/>
      <c r="AU51" s="1321"/>
      <c r="AV51" s="1321"/>
      <c r="AW51" s="1321"/>
      <c r="AX51" s="1321"/>
      <c r="AY51" s="1321"/>
      <c r="AZ51" s="1321"/>
      <c r="BA51" s="1321"/>
      <c r="BB51" s="1321" t="s">
        <v>596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38</v>
      </c>
      <c r="BY53" s="1319"/>
      <c r="BZ53" s="1319"/>
      <c r="CA53" s="1319"/>
      <c r="CB53" s="1319"/>
      <c r="CC53" s="1319"/>
      <c r="CD53" s="1319"/>
      <c r="CE53" s="1319"/>
      <c r="CF53" s="1319">
        <v>27.9</v>
      </c>
      <c r="CG53" s="1319"/>
      <c r="CH53" s="1319"/>
      <c r="CI53" s="1319"/>
      <c r="CJ53" s="1319"/>
      <c r="CK53" s="1319"/>
      <c r="CL53" s="1319"/>
      <c r="CM53" s="1319"/>
      <c r="CN53" s="1319">
        <v>40.299999999999997</v>
      </c>
      <c r="CO53" s="1319"/>
      <c r="CP53" s="1319"/>
      <c r="CQ53" s="1319"/>
      <c r="CR53" s="1319"/>
      <c r="CS53" s="1319"/>
      <c r="CT53" s="1319"/>
      <c r="CU53" s="1319"/>
      <c r="CV53" s="1319">
        <v>42.3</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598</v>
      </c>
      <c r="AO55" s="1318"/>
      <c r="AP55" s="1318"/>
      <c r="AQ55" s="1318"/>
      <c r="AR55" s="1318"/>
      <c r="AS55" s="1318"/>
      <c r="AT55" s="1318"/>
      <c r="AU55" s="1318"/>
      <c r="AV55" s="1318"/>
      <c r="AW55" s="1318"/>
      <c r="AX55" s="1318"/>
      <c r="AY55" s="1318"/>
      <c r="AZ55" s="1318"/>
      <c r="BA55" s="1318"/>
      <c r="BB55" s="1321" t="s">
        <v>596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55.3</v>
      </c>
      <c r="BY57" s="1319"/>
      <c r="BZ57" s="1319"/>
      <c r="CA57" s="1319"/>
      <c r="CB57" s="1319"/>
      <c r="CC57" s="1319"/>
      <c r="CD57" s="1319"/>
      <c r="CE57" s="1319"/>
      <c r="CF57" s="1319">
        <v>56.3</v>
      </c>
      <c r="CG57" s="1319"/>
      <c r="CH57" s="1319"/>
      <c r="CI57" s="1319"/>
      <c r="CJ57" s="1319"/>
      <c r="CK57" s="1319"/>
      <c r="CL57" s="1319"/>
      <c r="CM57" s="1319"/>
      <c r="CN57" s="1319">
        <v>58.3</v>
      </c>
      <c r="CO57" s="1319"/>
      <c r="CP57" s="1319"/>
      <c r="CQ57" s="1319"/>
      <c r="CR57" s="1319"/>
      <c r="CS57" s="1319"/>
      <c r="CT57" s="1319"/>
      <c r="CU57" s="1319"/>
      <c r="CV57" s="1319">
        <v>59</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599</v>
      </c>
    </row>
    <row r="64" spans="1:109">
      <c r="B64" s="394"/>
      <c r="G64" s="401"/>
      <c r="I64" s="414"/>
      <c r="J64" s="414"/>
      <c r="K64" s="414"/>
      <c r="L64" s="414"/>
      <c r="M64" s="414"/>
      <c r="N64" s="415"/>
      <c r="AM64" s="401"/>
      <c r="AN64" s="401" t="s">
        <v>592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26" t="s">
        <v>600</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c r="B66" s="394"/>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c r="B67" s="394"/>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c r="B68" s="394"/>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c r="B69" s="394"/>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594</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549</v>
      </c>
      <c r="BQ72" s="1318"/>
      <c r="BR72" s="1318"/>
      <c r="BS72" s="1318"/>
      <c r="BT72" s="1318"/>
      <c r="BU72" s="1318"/>
      <c r="BV72" s="1318"/>
      <c r="BW72" s="1318"/>
      <c r="BX72" s="1318" t="s">
        <v>550</v>
      </c>
      <c r="BY72" s="1318"/>
      <c r="BZ72" s="1318"/>
      <c r="CA72" s="1318"/>
      <c r="CB72" s="1318"/>
      <c r="CC72" s="1318"/>
      <c r="CD72" s="1318"/>
      <c r="CE72" s="1318"/>
      <c r="CF72" s="1318" t="s">
        <v>551</v>
      </c>
      <c r="CG72" s="1318"/>
      <c r="CH72" s="1318"/>
      <c r="CI72" s="1318"/>
      <c r="CJ72" s="1318"/>
      <c r="CK72" s="1318"/>
      <c r="CL72" s="1318"/>
      <c r="CM72" s="1318"/>
      <c r="CN72" s="1318" t="s">
        <v>552</v>
      </c>
      <c r="CO72" s="1318"/>
      <c r="CP72" s="1318"/>
      <c r="CQ72" s="1318"/>
      <c r="CR72" s="1318"/>
      <c r="CS72" s="1318"/>
      <c r="CT72" s="1318"/>
      <c r="CU72" s="1318"/>
      <c r="CV72" s="1318" t="s">
        <v>553</v>
      </c>
      <c r="CW72" s="1318"/>
      <c r="CX72" s="1318"/>
      <c r="CY72" s="1318"/>
      <c r="CZ72" s="1318"/>
      <c r="DA72" s="1318"/>
      <c r="DB72" s="1318"/>
      <c r="DC72" s="1318"/>
    </row>
    <row r="73" spans="2:107">
      <c r="B73" s="394"/>
      <c r="G73" s="1325"/>
      <c r="H73" s="1325"/>
      <c r="I73" s="1325"/>
      <c r="J73" s="1325"/>
      <c r="K73" s="1335"/>
      <c r="L73" s="1335"/>
      <c r="M73" s="1335"/>
      <c r="N73" s="1335"/>
      <c r="AM73" s="403"/>
      <c r="AN73" s="1321" t="s">
        <v>595</v>
      </c>
      <c r="AO73" s="1321"/>
      <c r="AP73" s="1321"/>
      <c r="AQ73" s="1321"/>
      <c r="AR73" s="1321"/>
      <c r="AS73" s="1321"/>
      <c r="AT73" s="1321"/>
      <c r="AU73" s="1321"/>
      <c r="AV73" s="1321"/>
      <c r="AW73" s="1321"/>
      <c r="AX73" s="1321"/>
      <c r="AY73" s="1321"/>
      <c r="AZ73" s="1321"/>
      <c r="BA73" s="1321"/>
      <c r="BB73" s="1321" t="s">
        <v>596</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35"/>
      <c r="L74" s="1335"/>
      <c r="M74" s="1335"/>
      <c r="N74" s="1335"/>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601</v>
      </c>
      <c r="BC75" s="1321"/>
      <c r="BD75" s="1321"/>
      <c r="BE75" s="1321"/>
      <c r="BF75" s="1321"/>
      <c r="BG75" s="1321"/>
      <c r="BH75" s="1321"/>
      <c r="BI75" s="1321"/>
      <c r="BJ75" s="1321"/>
      <c r="BK75" s="1321"/>
      <c r="BL75" s="1321"/>
      <c r="BM75" s="1321"/>
      <c r="BN75" s="1321"/>
      <c r="BO75" s="1321"/>
      <c r="BP75" s="1319">
        <v>8</v>
      </c>
      <c r="BQ75" s="1319"/>
      <c r="BR75" s="1319"/>
      <c r="BS75" s="1319"/>
      <c r="BT75" s="1319"/>
      <c r="BU75" s="1319"/>
      <c r="BV75" s="1319"/>
      <c r="BW75" s="1319"/>
      <c r="BX75" s="1319">
        <v>6.1</v>
      </c>
      <c r="BY75" s="1319"/>
      <c r="BZ75" s="1319"/>
      <c r="CA75" s="1319"/>
      <c r="CB75" s="1319"/>
      <c r="CC75" s="1319"/>
      <c r="CD75" s="1319"/>
      <c r="CE75" s="1319"/>
      <c r="CF75" s="1319">
        <v>5.2</v>
      </c>
      <c r="CG75" s="1319"/>
      <c r="CH75" s="1319"/>
      <c r="CI75" s="1319"/>
      <c r="CJ75" s="1319"/>
      <c r="CK75" s="1319"/>
      <c r="CL75" s="1319"/>
      <c r="CM75" s="1319"/>
      <c r="CN75" s="1319">
        <v>5</v>
      </c>
      <c r="CO75" s="1319"/>
      <c r="CP75" s="1319"/>
      <c r="CQ75" s="1319"/>
      <c r="CR75" s="1319"/>
      <c r="CS75" s="1319"/>
      <c r="CT75" s="1319"/>
      <c r="CU75" s="1319"/>
      <c r="CV75" s="1319">
        <v>5.6</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35"/>
      <c r="L77" s="1335"/>
      <c r="M77" s="1335"/>
      <c r="N77" s="1335"/>
      <c r="AN77" s="1318" t="s">
        <v>598</v>
      </c>
      <c r="AO77" s="1318"/>
      <c r="AP77" s="1318"/>
      <c r="AQ77" s="1318"/>
      <c r="AR77" s="1318"/>
      <c r="AS77" s="1318"/>
      <c r="AT77" s="1318"/>
      <c r="AU77" s="1318"/>
      <c r="AV77" s="1318"/>
      <c r="AW77" s="1318"/>
      <c r="AX77" s="1318"/>
      <c r="AY77" s="1318"/>
      <c r="AZ77" s="1318"/>
      <c r="BA77" s="1318"/>
      <c r="BB77" s="1321" t="s">
        <v>596</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35"/>
      <c r="L78" s="1335"/>
      <c r="M78" s="1335"/>
      <c r="N78" s="1335"/>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36"/>
      <c r="L79" s="1336"/>
      <c r="M79" s="1336"/>
      <c r="N79" s="1336"/>
      <c r="AN79" s="1318"/>
      <c r="AO79" s="1318"/>
      <c r="AP79" s="1318"/>
      <c r="AQ79" s="1318"/>
      <c r="AR79" s="1318"/>
      <c r="AS79" s="1318"/>
      <c r="AT79" s="1318"/>
      <c r="AU79" s="1318"/>
      <c r="AV79" s="1318"/>
      <c r="AW79" s="1318"/>
      <c r="AX79" s="1318"/>
      <c r="AY79" s="1318"/>
      <c r="AZ79" s="1318"/>
      <c r="BA79" s="1318"/>
      <c r="BB79" s="1321" t="s">
        <v>601</v>
      </c>
      <c r="BC79" s="1321"/>
      <c r="BD79" s="1321"/>
      <c r="BE79" s="1321"/>
      <c r="BF79" s="1321"/>
      <c r="BG79" s="1321"/>
      <c r="BH79" s="1321"/>
      <c r="BI79" s="1321"/>
      <c r="BJ79" s="1321"/>
      <c r="BK79" s="1321"/>
      <c r="BL79" s="1321"/>
      <c r="BM79" s="1321"/>
      <c r="BN79" s="1321"/>
      <c r="BO79" s="1321"/>
      <c r="BP79" s="1319">
        <v>9.1</v>
      </c>
      <c r="BQ79" s="1319"/>
      <c r="BR79" s="1319"/>
      <c r="BS79" s="1319"/>
      <c r="BT79" s="1319"/>
      <c r="BU79" s="1319"/>
      <c r="BV79" s="1319"/>
      <c r="BW79" s="1319"/>
      <c r="BX79" s="1319">
        <v>8.6</v>
      </c>
      <c r="BY79" s="1319"/>
      <c r="BZ79" s="1319"/>
      <c r="CA79" s="1319"/>
      <c r="CB79" s="1319"/>
      <c r="CC79" s="1319"/>
      <c r="CD79" s="1319"/>
      <c r="CE79" s="1319"/>
      <c r="CF79" s="1319">
        <v>8.5</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c r="B80" s="394"/>
      <c r="G80" s="1314"/>
      <c r="H80" s="1314"/>
      <c r="I80" s="1324"/>
      <c r="J80" s="1324"/>
      <c r="K80" s="1336"/>
      <c r="L80" s="1336"/>
      <c r="M80" s="1336"/>
      <c r="N80" s="1336"/>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scale="44"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topLeftCell="A50" zoomScaleNormal="100" workbookViewId="0">
      <selection activeCell="BL92" sqref="BL9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0866141732283472" right="0.70866141732283472" top="0.74803149606299213" bottom="0.74803149606299213" header="0.31496062992125984" footer="0.31496062992125984"/>
  <pageSetup paperSize="9" scale="31" orientation="landscape"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topLeftCell="A82" zoomScaleNormal="100" workbookViewId="0">
      <selection activeCell="B3" sqref="B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pageSetup paperSize="9" scale="31" orientation="landscape"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546</v>
      </c>
      <c r="G2" s="156"/>
      <c r="H2" s="157"/>
    </row>
    <row r="3" spans="1:8">
      <c r="A3" s="153" t="s">
        <v>539</v>
      </c>
      <c r="B3" s="158"/>
      <c r="C3" s="159"/>
      <c r="D3" s="160">
        <v>91837</v>
      </c>
      <c r="E3" s="161"/>
      <c r="F3" s="162">
        <v>175675</v>
      </c>
      <c r="G3" s="163"/>
      <c r="H3" s="164"/>
    </row>
    <row r="4" spans="1:8">
      <c r="A4" s="165"/>
      <c r="B4" s="166"/>
      <c r="C4" s="167"/>
      <c r="D4" s="168">
        <v>32202</v>
      </c>
      <c r="E4" s="169"/>
      <c r="F4" s="170">
        <v>87698</v>
      </c>
      <c r="G4" s="171"/>
      <c r="H4" s="172"/>
    </row>
    <row r="5" spans="1:8">
      <c r="A5" s="153" t="s">
        <v>541</v>
      </c>
      <c r="B5" s="158"/>
      <c r="C5" s="159"/>
      <c r="D5" s="160">
        <v>153834</v>
      </c>
      <c r="E5" s="161"/>
      <c r="F5" s="162">
        <v>162193</v>
      </c>
      <c r="G5" s="163"/>
      <c r="H5" s="164"/>
    </row>
    <row r="6" spans="1:8">
      <c r="A6" s="165"/>
      <c r="B6" s="166"/>
      <c r="C6" s="167"/>
      <c r="D6" s="168">
        <v>57435</v>
      </c>
      <c r="E6" s="169"/>
      <c r="F6" s="170">
        <v>79985</v>
      </c>
      <c r="G6" s="171"/>
      <c r="H6" s="172"/>
    </row>
    <row r="7" spans="1:8">
      <c r="A7" s="153" t="s">
        <v>542</v>
      </c>
      <c r="B7" s="158"/>
      <c r="C7" s="159"/>
      <c r="D7" s="160">
        <v>57092</v>
      </c>
      <c r="E7" s="161"/>
      <c r="F7" s="162">
        <v>168868</v>
      </c>
      <c r="G7" s="163"/>
      <c r="H7" s="164"/>
    </row>
    <row r="8" spans="1:8">
      <c r="A8" s="165"/>
      <c r="B8" s="166"/>
      <c r="C8" s="167"/>
      <c r="D8" s="168">
        <v>37704</v>
      </c>
      <c r="E8" s="169"/>
      <c r="F8" s="170">
        <v>79360</v>
      </c>
      <c r="G8" s="171"/>
      <c r="H8" s="172"/>
    </row>
    <row r="9" spans="1:8">
      <c r="A9" s="153" t="s">
        <v>543</v>
      </c>
      <c r="B9" s="158"/>
      <c r="C9" s="159"/>
      <c r="D9" s="160">
        <v>100292</v>
      </c>
      <c r="E9" s="161"/>
      <c r="F9" s="162">
        <v>202870</v>
      </c>
      <c r="G9" s="163"/>
      <c r="H9" s="164"/>
    </row>
    <row r="10" spans="1:8">
      <c r="A10" s="165"/>
      <c r="B10" s="166"/>
      <c r="C10" s="167"/>
      <c r="D10" s="168">
        <v>49657</v>
      </c>
      <c r="E10" s="169"/>
      <c r="F10" s="170">
        <v>79735</v>
      </c>
      <c r="G10" s="171"/>
      <c r="H10" s="172"/>
    </row>
    <row r="11" spans="1:8">
      <c r="A11" s="153" t="s">
        <v>544</v>
      </c>
      <c r="B11" s="158"/>
      <c r="C11" s="159"/>
      <c r="D11" s="160">
        <v>60686</v>
      </c>
      <c r="E11" s="161"/>
      <c r="F11" s="162">
        <v>167497</v>
      </c>
      <c r="G11" s="163"/>
      <c r="H11" s="164"/>
    </row>
    <row r="12" spans="1:8">
      <c r="A12" s="165"/>
      <c r="B12" s="166"/>
      <c r="C12" s="173"/>
      <c r="D12" s="168">
        <v>49040</v>
      </c>
      <c r="E12" s="169"/>
      <c r="F12" s="170">
        <v>82571</v>
      </c>
      <c r="G12" s="171"/>
      <c r="H12" s="172"/>
    </row>
    <row r="13" spans="1:8">
      <c r="A13" s="153"/>
      <c r="B13" s="158"/>
      <c r="C13" s="174"/>
      <c r="D13" s="175">
        <v>92748</v>
      </c>
      <c r="E13" s="176"/>
      <c r="F13" s="177">
        <v>175421</v>
      </c>
      <c r="G13" s="178"/>
      <c r="H13" s="164"/>
    </row>
    <row r="14" spans="1:8">
      <c r="A14" s="165"/>
      <c r="B14" s="166"/>
      <c r="C14" s="167"/>
      <c r="D14" s="168">
        <v>45208</v>
      </c>
      <c r="E14" s="169"/>
      <c r="F14" s="170">
        <v>81870</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12.33</v>
      </c>
      <c r="C19" s="179">
        <f>ROUND(VALUE(SUBSTITUTE(実質収支比率等に係る経年分析!G$48,"▲","-")),2)</f>
        <v>13.73</v>
      </c>
      <c r="D19" s="179">
        <f>ROUND(VALUE(SUBSTITUTE(実質収支比率等に係る経年分析!H$48,"▲","-")),2)</f>
        <v>12.57</v>
      </c>
      <c r="E19" s="179">
        <f>ROUND(VALUE(SUBSTITUTE(実質収支比率等に係る経年分析!I$48,"▲","-")),2)</f>
        <v>12.34</v>
      </c>
      <c r="F19" s="179">
        <f>ROUND(VALUE(SUBSTITUTE(実質収支比率等に係る経年分析!J$48,"▲","-")),2)</f>
        <v>13.02</v>
      </c>
    </row>
    <row r="20" spans="1:11">
      <c r="A20" s="179" t="s">
        <v>54</v>
      </c>
      <c r="B20" s="179">
        <f>ROUND(VALUE(SUBSTITUTE(実質収支比率等に係る経年分析!F$47,"▲","-")),2)</f>
        <v>113.14</v>
      </c>
      <c r="C20" s="179">
        <f>ROUND(VALUE(SUBSTITUTE(実質収支比率等に係る経年分析!G$47,"▲","-")),2)</f>
        <v>125.16</v>
      </c>
      <c r="D20" s="179">
        <f>ROUND(VALUE(SUBSTITUTE(実質収支比率等に係る経年分析!H$47,"▲","-")),2)</f>
        <v>127.88</v>
      </c>
      <c r="E20" s="179">
        <f>ROUND(VALUE(SUBSTITUTE(実質収支比率等に係る経年分析!I$47,"▲","-")),2)</f>
        <v>57.66</v>
      </c>
      <c r="F20" s="179">
        <f>ROUND(VALUE(SUBSTITUTE(実質収支比率等に係る経年分析!J$47,"▲","-")),2)</f>
        <v>57.52</v>
      </c>
    </row>
    <row r="21" spans="1:11">
      <c r="A21" s="179" t="s">
        <v>55</v>
      </c>
      <c r="B21" s="179">
        <f>IF(ISNUMBER(VALUE(SUBSTITUTE(実質収支比率等に係る経年分析!F$49,"▲","-"))),ROUND(VALUE(SUBSTITUTE(実質収支比率等に係る経年分析!F$49,"▲","-")),2),NA())</f>
        <v>-6.25</v>
      </c>
      <c r="C21" s="179">
        <f>IF(ISNUMBER(VALUE(SUBSTITUTE(実質収支比率等に係る経年分析!G$49,"▲","-"))),ROUND(VALUE(SUBSTITUTE(実質収支比率等に係る経年分析!G$49,"▲","-")),2),NA())</f>
        <v>4.3099999999999996</v>
      </c>
      <c r="D21" s="179">
        <f>IF(ISNUMBER(VALUE(SUBSTITUTE(実質収支比率等に係る経年分析!H$49,"▲","-"))),ROUND(VALUE(SUBSTITUTE(実質収支比率等に係る経年分析!H$49,"▲","-")),2),NA())</f>
        <v>-8.07</v>
      </c>
      <c r="E21" s="179">
        <f>IF(ISNUMBER(VALUE(SUBSTITUTE(実質収支比率等に係る経年分析!I$49,"▲","-"))),ROUND(VALUE(SUBSTITUTE(実質収支比率等に係る経年分析!I$49,"▲","-")),2),NA())</f>
        <v>-78.47</v>
      </c>
      <c r="F21" s="179">
        <f>IF(ISNUMBER(VALUE(SUBSTITUTE(実質収支比率等に係る経年分析!J$49,"▲","-"))),ROUND(VALUE(SUBSTITUTE(実質収支比率等に係る経年分析!J$49,"▲","-")),2),NA())</f>
        <v>-5.4</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0.57999999999999996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0.54</v>
      </c>
    </row>
    <row r="33" spans="1:16">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0.55000000000000004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0.62</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1.23</v>
      </c>
    </row>
    <row r="35" spans="1:16">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12.32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13.72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12.56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12.34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13.01</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428</v>
      </c>
      <c r="E42" s="181"/>
      <c r="F42" s="181"/>
      <c r="G42" s="181">
        <f>'実質公債費比率（分子）の構造'!L$52</f>
        <v>385</v>
      </c>
      <c r="H42" s="181"/>
      <c r="I42" s="181"/>
      <c r="J42" s="181">
        <f>'実質公債費比率（分子）の構造'!M$52</f>
        <v>379</v>
      </c>
      <c r="K42" s="181"/>
      <c r="L42" s="181"/>
      <c r="M42" s="181">
        <f>'実質公債費比率（分子）の構造'!N$52</f>
        <v>377</v>
      </c>
      <c r="N42" s="181"/>
      <c r="O42" s="181"/>
      <c r="P42" s="181">
        <f>'実質公債費比率（分子）の構造'!O$52</f>
        <v>377</v>
      </c>
    </row>
    <row r="43" spans="1:16">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63</v>
      </c>
      <c r="B44" s="181">
        <f>'実質公債費比率（分子）の構造'!K$50</f>
        <v>119</v>
      </c>
      <c r="C44" s="181"/>
      <c r="D44" s="181"/>
      <c r="E44" s="181">
        <f>'実質公債費比率（分子）の構造'!L$50</f>
        <v>41</v>
      </c>
      <c r="F44" s="181"/>
      <c r="G44" s="181"/>
      <c r="H44" s="181">
        <f>'実質公債費比率（分子）の構造'!M$50</f>
        <v>41</v>
      </c>
      <c r="I44" s="181"/>
      <c r="J44" s="181"/>
      <c r="K44" s="181">
        <f>'実質公債費比率（分子）の構造'!N$50</f>
        <v>41</v>
      </c>
      <c r="L44" s="181"/>
      <c r="M44" s="181"/>
      <c r="N44" s="181">
        <f>'実質公債費比率（分子）の構造'!O$50</f>
        <v>41</v>
      </c>
      <c r="O44" s="181"/>
      <c r="P44" s="181"/>
    </row>
    <row r="45" spans="1:16">
      <c r="A45" s="181" t="s">
        <v>64</v>
      </c>
      <c r="B45" s="181">
        <f>'実質公債費比率（分子）の構造'!K$49</f>
        <v>1</v>
      </c>
      <c r="C45" s="181"/>
      <c r="D45" s="181"/>
      <c r="E45" s="181">
        <f>'実質公債費比率（分子）の構造'!L$49</f>
        <v>1</v>
      </c>
      <c r="F45" s="181"/>
      <c r="G45" s="181"/>
      <c r="H45" s="181">
        <f>'実質公債費比率（分子）の構造'!M$49</f>
        <v>4</v>
      </c>
      <c r="I45" s="181"/>
      <c r="J45" s="181"/>
      <c r="K45" s="181">
        <f>'実質公債費比率（分子）の構造'!N$49</f>
        <v>4</v>
      </c>
      <c r="L45" s="181"/>
      <c r="M45" s="181"/>
      <c r="N45" s="181">
        <f>'実質公債費比率（分子）の構造'!O$49</f>
        <v>4</v>
      </c>
      <c r="O45" s="181"/>
      <c r="P45" s="181"/>
    </row>
    <row r="46" spans="1:16">
      <c r="A46" s="181" t="s">
        <v>65</v>
      </c>
      <c r="B46" s="181">
        <f>'実質公債費比率（分子）の構造'!K$48</f>
        <v>197</v>
      </c>
      <c r="C46" s="181"/>
      <c r="D46" s="181"/>
      <c r="E46" s="181">
        <f>'実質公債費比率（分子）の構造'!L$48</f>
        <v>214</v>
      </c>
      <c r="F46" s="181"/>
      <c r="G46" s="181"/>
      <c r="H46" s="181">
        <f>'実質公債費比率（分子）の構造'!M$48</f>
        <v>202</v>
      </c>
      <c r="I46" s="181"/>
      <c r="J46" s="181"/>
      <c r="K46" s="181">
        <f>'実質公債費比率（分子）の構造'!N$48</f>
        <v>207</v>
      </c>
      <c r="L46" s="181"/>
      <c r="M46" s="181"/>
      <c r="N46" s="181">
        <f>'実質公債費比率（分子）の構造'!O$48</f>
        <v>213</v>
      </c>
      <c r="O46" s="181"/>
      <c r="P46" s="181"/>
    </row>
    <row r="47" spans="1:16">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275</v>
      </c>
      <c r="C49" s="181"/>
      <c r="D49" s="181"/>
      <c r="E49" s="181">
        <f>'実質公債費比率（分子）の構造'!L$45</f>
        <v>247</v>
      </c>
      <c r="F49" s="181"/>
      <c r="G49" s="181"/>
      <c r="H49" s="181">
        <f>'実質公債費比率（分子）の構造'!M$45</f>
        <v>258</v>
      </c>
      <c r="I49" s="181"/>
      <c r="J49" s="181"/>
      <c r="K49" s="181">
        <f>'実質公債費比率（分子）の構造'!N$45</f>
        <v>272</v>
      </c>
      <c r="L49" s="181"/>
      <c r="M49" s="181"/>
      <c r="N49" s="181">
        <f>'実質公債費比率（分子）の構造'!O$45</f>
        <v>280</v>
      </c>
      <c r="O49" s="181"/>
      <c r="P49" s="181"/>
    </row>
    <row r="50" spans="1:16">
      <c r="A50" s="181" t="s">
        <v>69</v>
      </c>
      <c r="B50" s="181" t="e">
        <f>NA()</f>
        <v>#N/A</v>
      </c>
      <c r="C50" s="181">
        <f>IF(ISNUMBER('実質公債費比率（分子）の構造'!K$53),'実質公債費比率（分子）の構造'!K$53,NA())</f>
        <v>164</v>
      </c>
      <c r="D50" s="181" t="e">
        <f>NA()</f>
        <v>#N/A</v>
      </c>
      <c r="E50" s="181" t="e">
        <f>NA()</f>
        <v>#N/A</v>
      </c>
      <c r="F50" s="181">
        <f>IF(ISNUMBER('実質公債費比率（分子）の構造'!L$53),'実質公債費比率（分子）の構造'!L$53,NA())</f>
        <v>118</v>
      </c>
      <c r="G50" s="181" t="e">
        <f>NA()</f>
        <v>#N/A</v>
      </c>
      <c r="H50" s="181" t="e">
        <f>NA()</f>
        <v>#N/A</v>
      </c>
      <c r="I50" s="181">
        <f>IF(ISNUMBER('実質公債費比率（分子）の構造'!M$53),'実質公債費比率（分子）の構造'!M$53,NA())</f>
        <v>126</v>
      </c>
      <c r="J50" s="181" t="e">
        <f>NA()</f>
        <v>#N/A</v>
      </c>
      <c r="K50" s="181" t="e">
        <f>NA()</f>
        <v>#N/A</v>
      </c>
      <c r="L50" s="181">
        <f>IF(ISNUMBER('実質公債費比率（分子）の構造'!N$53),'実質公債費比率（分子）の構造'!N$53,NA())</f>
        <v>147</v>
      </c>
      <c r="M50" s="181" t="e">
        <f>NA()</f>
        <v>#N/A</v>
      </c>
      <c r="N50" s="181" t="e">
        <f>NA()</f>
        <v>#N/A</v>
      </c>
      <c r="O50" s="181">
        <f>IF(ISNUMBER('実質公債費比率（分子）の構造'!O$53),'実質公債費比率（分子）の構造'!O$53,NA())</f>
        <v>161</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4140</v>
      </c>
      <c r="E56" s="180"/>
      <c r="F56" s="180"/>
      <c r="G56" s="180">
        <f>'将来負担比率（分子）の構造'!J$52</f>
        <v>4215</v>
      </c>
      <c r="H56" s="180"/>
      <c r="I56" s="180"/>
      <c r="J56" s="180">
        <f>'将来負担比率（分子）の構造'!K$52</f>
        <v>4056</v>
      </c>
      <c r="K56" s="180"/>
      <c r="L56" s="180"/>
      <c r="M56" s="180">
        <f>'将来負担比率（分子）の構造'!L$52</f>
        <v>3977</v>
      </c>
      <c r="N56" s="180"/>
      <c r="O56" s="180"/>
      <c r="P56" s="180">
        <f>'将来負担比率（分子）の構造'!M$52</f>
        <v>3812</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3994</v>
      </c>
      <c r="E58" s="180"/>
      <c r="F58" s="180"/>
      <c r="G58" s="180">
        <f>'将来負担比率（分子）の構造'!J$50</f>
        <v>4376</v>
      </c>
      <c r="H58" s="180"/>
      <c r="I58" s="180"/>
      <c r="J58" s="180">
        <f>'将来負担比率（分子）の構造'!K$50</f>
        <v>4683</v>
      </c>
      <c r="K58" s="180"/>
      <c r="L58" s="180"/>
      <c r="M58" s="180">
        <f>'将来負担比率（分子）の構造'!L$50</f>
        <v>4837</v>
      </c>
      <c r="N58" s="180"/>
      <c r="O58" s="180"/>
      <c r="P58" s="180">
        <f>'将来負担比率（分子）の構造'!M$50</f>
        <v>4870</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796</v>
      </c>
      <c r="C62" s="180"/>
      <c r="D62" s="180"/>
      <c r="E62" s="180">
        <f>'将来負担比率（分子）の構造'!J$45</f>
        <v>744</v>
      </c>
      <c r="F62" s="180"/>
      <c r="G62" s="180"/>
      <c r="H62" s="180">
        <f>'将来負担比率（分子）の構造'!K$45</f>
        <v>734</v>
      </c>
      <c r="I62" s="180"/>
      <c r="J62" s="180"/>
      <c r="K62" s="180">
        <f>'将来負担比率（分子）の構造'!L$45</f>
        <v>719</v>
      </c>
      <c r="L62" s="180"/>
      <c r="M62" s="180"/>
      <c r="N62" s="180">
        <f>'将来負担比率（分子）の構造'!M$45</f>
        <v>764</v>
      </c>
      <c r="O62" s="180"/>
      <c r="P62" s="180"/>
    </row>
    <row r="63" spans="1:16">
      <c r="A63" s="180" t="s">
        <v>33</v>
      </c>
      <c r="B63" s="180">
        <f>'将来負担比率（分子）の構造'!I$44</f>
        <v>33</v>
      </c>
      <c r="C63" s="180"/>
      <c r="D63" s="180"/>
      <c r="E63" s="180">
        <f>'将来負担比率（分子）の構造'!J$44</f>
        <v>38</v>
      </c>
      <c r="F63" s="180"/>
      <c r="G63" s="180"/>
      <c r="H63" s="180">
        <f>'将来負担比率（分子）の構造'!K$44</f>
        <v>55</v>
      </c>
      <c r="I63" s="180"/>
      <c r="J63" s="180"/>
      <c r="K63" s="180">
        <f>'将来負担比率（分子）の構造'!L$44</f>
        <v>135</v>
      </c>
      <c r="L63" s="180"/>
      <c r="M63" s="180"/>
      <c r="N63" s="180">
        <f>'将来負担比率（分子）の構造'!M$44</f>
        <v>136</v>
      </c>
      <c r="O63" s="180"/>
      <c r="P63" s="180"/>
    </row>
    <row r="64" spans="1:16">
      <c r="A64" s="180" t="s">
        <v>32</v>
      </c>
      <c r="B64" s="180">
        <f>'将来負担比率（分子）の構造'!I$43</f>
        <v>2373</v>
      </c>
      <c r="C64" s="180"/>
      <c r="D64" s="180"/>
      <c r="E64" s="180">
        <f>'将来負担比率（分子）の構造'!J$43</f>
        <v>2322</v>
      </c>
      <c r="F64" s="180"/>
      <c r="G64" s="180"/>
      <c r="H64" s="180">
        <f>'将来負担比率（分子）の構造'!K$43</f>
        <v>2140</v>
      </c>
      <c r="I64" s="180"/>
      <c r="J64" s="180"/>
      <c r="K64" s="180">
        <f>'将来負担比率（分子）の構造'!L$43</f>
        <v>2067</v>
      </c>
      <c r="L64" s="180"/>
      <c r="M64" s="180"/>
      <c r="N64" s="180">
        <f>'将来負担比率（分子）の構造'!M$43</f>
        <v>1901</v>
      </c>
      <c r="O64" s="180"/>
      <c r="P64" s="180"/>
    </row>
    <row r="65" spans="1:16">
      <c r="A65" s="180" t="s">
        <v>31</v>
      </c>
      <c r="B65" s="180">
        <f>'将来負担比率（分子）の構造'!I$42</f>
        <v>155</v>
      </c>
      <c r="C65" s="180"/>
      <c r="D65" s="180"/>
      <c r="E65" s="180">
        <f>'将来負担比率（分子）の構造'!J$42</f>
        <v>117</v>
      </c>
      <c r="F65" s="180"/>
      <c r="G65" s="180"/>
      <c r="H65" s="180">
        <f>'将来負担比率（分子）の構造'!K$42</f>
        <v>79</v>
      </c>
      <c r="I65" s="180"/>
      <c r="J65" s="180"/>
      <c r="K65" s="180">
        <f>'将来負担比率（分子）の構造'!L$42</f>
        <v>40</v>
      </c>
      <c r="L65" s="180"/>
      <c r="M65" s="180"/>
      <c r="N65" s="180" t="str">
        <f>'将来負担比率（分子）の構造'!M$42</f>
        <v>-</v>
      </c>
      <c r="O65" s="180"/>
      <c r="P65" s="180"/>
    </row>
    <row r="66" spans="1:16">
      <c r="A66" s="180" t="s">
        <v>30</v>
      </c>
      <c r="B66" s="180">
        <f>'将来負担比率（分子）の構造'!I$41</f>
        <v>2534</v>
      </c>
      <c r="C66" s="180"/>
      <c r="D66" s="180"/>
      <c r="E66" s="180">
        <f>'将来負担比率（分子）の構造'!J$41</f>
        <v>2906</v>
      </c>
      <c r="F66" s="180"/>
      <c r="G66" s="180"/>
      <c r="H66" s="180">
        <f>'将来負担比率（分子）の構造'!K$41</f>
        <v>2826</v>
      </c>
      <c r="I66" s="180"/>
      <c r="J66" s="180"/>
      <c r="K66" s="180">
        <f>'将来負担比率（分子）の構造'!L$41</f>
        <v>2796</v>
      </c>
      <c r="L66" s="180"/>
      <c r="M66" s="180"/>
      <c r="N66" s="180">
        <f>'将来負担比率（分子）の構造'!M$41</f>
        <v>2683</v>
      </c>
      <c r="O66" s="180"/>
      <c r="P66" s="180"/>
    </row>
    <row r="67" spans="1:16">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3788</v>
      </c>
      <c r="C72" s="184">
        <f>基金残高に係る経年分析!G55</f>
        <v>1688</v>
      </c>
      <c r="D72" s="184">
        <f>基金残高に係る経年分析!H55</f>
        <v>1690</v>
      </c>
    </row>
    <row r="73" spans="1:16">
      <c r="A73" s="183" t="s">
        <v>76</v>
      </c>
      <c r="B73" s="184">
        <f>基金残高に係る経年分析!F56</f>
        <v>24</v>
      </c>
      <c r="C73" s="184">
        <f>基金残高に係る経年分析!G56</f>
        <v>324</v>
      </c>
      <c r="D73" s="184">
        <f>基金残高に係る経年分析!H56</f>
        <v>324</v>
      </c>
    </row>
    <row r="74" spans="1:16">
      <c r="A74" s="183" t="s">
        <v>77</v>
      </c>
      <c r="B74" s="184">
        <f>基金残高に係る経年分析!F57</f>
        <v>754</v>
      </c>
      <c r="C74" s="184">
        <f>基金残高に係る経年分析!G57</f>
        <v>2713</v>
      </c>
      <c r="D74" s="184">
        <f>基金残高に係る経年分析!H57</f>
        <v>2726</v>
      </c>
    </row>
  </sheetData>
  <sheetProtection algorithmName="SHA-512" hashValue="nhrfk0kIixw+4FFX7AkyR3F1wjqfCPPM4zSTkQ3XC6sE0dLwKZOD7+AT4vAGElTj5gIPSXACK5myM7fBjOzT3Q==" saltValue="jgnzzM66JrMNdoADv0+p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zoomScale="75" zoomScaleNormal="75" zoomScaleSheetLayoutView="75"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226</v>
      </c>
      <c r="C5" s="761"/>
      <c r="D5" s="761"/>
      <c r="E5" s="761"/>
      <c r="F5" s="761"/>
      <c r="G5" s="761"/>
      <c r="H5" s="761"/>
      <c r="I5" s="761"/>
      <c r="J5" s="761"/>
      <c r="K5" s="761"/>
      <c r="L5" s="761"/>
      <c r="M5" s="761"/>
      <c r="N5" s="761"/>
      <c r="O5" s="761"/>
      <c r="P5" s="761"/>
      <c r="Q5" s="762"/>
      <c r="R5" s="726">
        <v>1209926</v>
      </c>
      <c r="S5" s="727"/>
      <c r="T5" s="727"/>
      <c r="U5" s="727"/>
      <c r="V5" s="727"/>
      <c r="W5" s="727"/>
      <c r="X5" s="727"/>
      <c r="Y5" s="773"/>
      <c r="Z5" s="791">
        <v>27.6</v>
      </c>
      <c r="AA5" s="791"/>
      <c r="AB5" s="791"/>
      <c r="AC5" s="791"/>
      <c r="AD5" s="792">
        <v>1209926</v>
      </c>
      <c r="AE5" s="792"/>
      <c r="AF5" s="792"/>
      <c r="AG5" s="792"/>
      <c r="AH5" s="792"/>
      <c r="AI5" s="792"/>
      <c r="AJ5" s="792"/>
      <c r="AK5" s="792"/>
      <c r="AL5" s="774">
        <v>42.6</v>
      </c>
      <c r="AM5" s="743"/>
      <c r="AN5" s="743"/>
      <c r="AO5" s="775"/>
      <c r="AP5" s="760" t="s">
        <v>227</v>
      </c>
      <c r="AQ5" s="761"/>
      <c r="AR5" s="761"/>
      <c r="AS5" s="761"/>
      <c r="AT5" s="761"/>
      <c r="AU5" s="761"/>
      <c r="AV5" s="761"/>
      <c r="AW5" s="761"/>
      <c r="AX5" s="761"/>
      <c r="AY5" s="761"/>
      <c r="AZ5" s="761"/>
      <c r="BA5" s="761"/>
      <c r="BB5" s="761"/>
      <c r="BC5" s="761"/>
      <c r="BD5" s="761"/>
      <c r="BE5" s="761"/>
      <c r="BF5" s="762"/>
      <c r="BG5" s="661">
        <v>1209699</v>
      </c>
      <c r="BH5" s="664"/>
      <c r="BI5" s="664"/>
      <c r="BJ5" s="664"/>
      <c r="BK5" s="664"/>
      <c r="BL5" s="664"/>
      <c r="BM5" s="664"/>
      <c r="BN5" s="665"/>
      <c r="BO5" s="723">
        <v>100</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c r="B6" s="658" t="s">
        <v>232</v>
      </c>
      <c r="C6" s="659"/>
      <c r="D6" s="659"/>
      <c r="E6" s="659"/>
      <c r="F6" s="659"/>
      <c r="G6" s="659"/>
      <c r="H6" s="659"/>
      <c r="I6" s="659"/>
      <c r="J6" s="659"/>
      <c r="K6" s="659"/>
      <c r="L6" s="659"/>
      <c r="M6" s="659"/>
      <c r="N6" s="659"/>
      <c r="O6" s="659"/>
      <c r="P6" s="659"/>
      <c r="Q6" s="660"/>
      <c r="R6" s="661">
        <v>115867</v>
      </c>
      <c r="S6" s="664"/>
      <c r="T6" s="664"/>
      <c r="U6" s="664"/>
      <c r="V6" s="664"/>
      <c r="W6" s="664"/>
      <c r="X6" s="664"/>
      <c r="Y6" s="665"/>
      <c r="Z6" s="723">
        <v>2.6</v>
      </c>
      <c r="AA6" s="723"/>
      <c r="AB6" s="723"/>
      <c r="AC6" s="723"/>
      <c r="AD6" s="724">
        <v>115867</v>
      </c>
      <c r="AE6" s="724"/>
      <c r="AF6" s="724"/>
      <c r="AG6" s="724"/>
      <c r="AH6" s="724"/>
      <c r="AI6" s="724"/>
      <c r="AJ6" s="724"/>
      <c r="AK6" s="724"/>
      <c r="AL6" s="666">
        <v>4.0999999999999996</v>
      </c>
      <c r="AM6" s="667"/>
      <c r="AN6" s="667"/>
      <c r="AO6" s="725"/>
      <c r="AP6" s="658" t="s">
        <v>233</v>
      </c>
      <c r="AQ6" s="659"/>
      <c r="AR6" s="659"/>
      <c r="AS6" s="659"/>
      <c r="AT6" s="659"/>
      <c r="AU6" s="659"/>
      <c r="AV6" s="659"/>
      <c r="AW6" s="659"/>
      <c r="AX6" s="659"/>
      <c r="AY6" s="659"/>
      <c r="AZ6" s="659"/>
      <c r="BA6" s="659"/>
      <c r="BB6" s="659"/>
      <c r="BC6" s="659"/>
      <c r="BD6" s="659"/>
      <c r="BE6" s="659"/>
      <c r="BF6" s="660"/>
      <c r="BG6" s="661">
        <v>1209699</v>
      </c>
      <c r="BH6" s="664"/>
      <c r="BI6" s="664"/>
      <c r="BJ6" s="664"/>
      <c r="BK6" s="664"/>
      <c r="BL6" s="664"/>
      <c r="BM6" s="664"/>
      <c r="BN6" s="665"/>
      <c r="BO6" s="723">
        <v>100</v>
      </c>
      <c r="BP6" s="723"/>
      <c r="BQ6" s="723"/>
      <c r="BR6" s="723"/>
      <c r="BS6" s="724" t="s">
        <v>234</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68820</v>
      </c>
      <c r="CS6" s="664"/>
      <c r="CT6" s="664"/>
      <c r="CU6" s="664"/>
      <c r="CV6" s="664"/>
      <c r="CW6" s="664"/>
      <c r="CX6" s="664"/>
      <c r="CY6" s="665"/>
      <c r="CZ6" s="774">
        <v>1.7</v>
      </c>
      <c r="DA6" s="743"/>
      <c r="DB6" s="743"/>
      <c r="DC6" s="777"/>
      <c r="DD6" s="669" t="s">
        <v>234</v>
      </c>
      <c r="DE6" s="664"/>
      <c r="DF6" s="664"/>
      <c r="DG6" s="664"/>
      <c r="DH6" s="664"/>
      <c r="DI6" s="664"/>
      <c r="DJ6" s="664"/>
      <c r="DK6" s="664"/>
      <c r="DL6" s="664"/>
      <c r="DM6" s="664"/>
      <c r="DN6" s="664"/>
      <c r="DO6" s="664"/>
      <c r="DP6" s="665"/>
      <c r="DQ6" s="669">
        <v>68820</v>
      </c>
      <c r="DR6" s="664"/>
      <c r="DS6" s="664"/>
      <c r="DT6" s="664"/>
      <c r="DU6" s="664"/>
      <c r="DV6" s="664"/>
      <c r="DW6" s="664"/>
      <c r="DX6" s="664"/>
      <c r="DY6" s="664"/>
      <c r="DZ6" s="664"/>
      <c r="EA6" s="664"/>
      <c r="EB6" s="664"/>
      <c r="EC6" s="704"/>
    </row>
    <row r="7" spans="2:143" ht="11.25" customHeight="1">
      <c r="B7" s="658" t="s">
        <v>236</v>
      </c>
      <c r="C7" s="659"/>
      <c r="D7" s="659"/>
      <c r="E7" s="659"/>
      <c r="F7" s="659"/>
      <c r="G7" s="659"/>
      <c r="H7" s="659"/>
      <c r="I7" s="659"/>
      <c r="J7" s="659"/>
      <c r="K7" s="659"/>
      <c r="L7" s="659"/>
      <c r="M7" s="659"/>
      <c r="N7" s="659"/>
      <c r="O7" s="659"/>
      <c r="P7" s="659"/>
      <c r="Q7" s="660"/>
      <c r="R7" s="661">
        <v>1545</v>
      </c>
      <c r="S7" s="664"/>
      <c r="T7" s="664"/>
      <c r="U7" s="664"/>
      <c r="V7" s="664"/>
      <c r="W7" s="664"/>
      <c r="X7" s="664"/>
      <c r="Y7" s="665"/>
      <c r="Z7" s="723">
        <v>0</v>
      </c>
      <c r="AA7" s="723"/>
      <c r="AB7" s="723"/>
      <c r="AC7" s="723"/>
      <c r="AD7" s="724">
        <v>1545</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426054</v>
      </c>
      <c r="BH7" s="664"/>
      <c r="BI7" s="664"/>
      <c r="BJ7" s="664"/>
      <c r="BK7" s="664"/>
      <c r="BL7" s="664"/>
      <c r="BM7" s="664"/>
      <c r="BN7" s="665"/>
      <c r="BO7" s="723">
        <v>35.200000000000003</v>
      </c>
      <c r="BP7" s="723"/>
      <c r="BQ7" s="723"/>
      <c r="BR7" s="723"/>
      <c r="BS7" s="724" t="s">
        <v>234</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747724</v>
      </c>
      <c r="CS7" s="664"/>
      <c r="CT7" s="664"/>
      <c r="CU7" s="664"/>
      <c r="CV7" s="664"/>
      <c r="CW7" s="664"/>
      <c r="CX7" s="664"/>
      <c r="CY7" s="665"/>
      <c r="CZ7" s="723">
        <v>18.8</v>
      </c>
      <c r="DA7" s="723"/>
      <c r="DB7" s="723"/>
      <c r="DC7" s="723"/>
      <c r="DD7" s="669">
        <v>11180</v>
      </c>
      <c r="DE7" s="664"/>
      <c r="DF7" s="664"/>
      <c r="DG7" s="664"/>
      <c r="DH7" s="664"/>
      <c r="DI7" s="664"/>
      <c r="DJ7" s="664"/>
      <c r="DK7" s="664"/>
      <c r="DL7" s="664"/>
      <c r="DM7" s="664"/>
      <c r="DN7" s="664"/>
      <c r="DO7" s="664"/>
      <c r="DP7" s="665"/>
      <c r="DQ7" s="669">
        <v>515210</v>
      </c>
      <c r="DR7" s="664"/>
      <c r="DS7" s="664"/>
      <c r="DT7" s="664"/>
      <c r="DU7" s="664"/>
      <c r="DV7" s="664"/>
      <c r="DW7" s="664"/>
      <c r="DX7" s="664"/>
      <c r="DY7" s="664"/>
      <c r="DZ7" s="664"/>
      <c r="EA7" s="664"/>
      <c r="EB7" s="664"/>
      <c r="EC7" s="704"/>
    </row>
    <row r="8" spans="2:143" ht="11.25" customHeight="1">
      <c r="B8" s="658" t="s">
        <v>239</v>
      </c>
      <c r="C8" s="659"/>
      <c r="D8" s="659"/>
      <c r="E8" s="659"/>
      <c r="F8" s="659"/>
      <c r="G8" s="659"/>
      <c r="H8" s="659"/>
      <c r="I8" s="659"/>
      <c r="J8" s="659"/>
      <c r="K8" s="659"/>
      <c r="L8" s="659"/>
      <c r="M8" s="659"/>
      <c r="N8" s="659"/>
      <c r="O8" s="659"/>
      <c r="P8" s="659"/>
      <c r="Q8" s="660"/>
      <c r="R8" s="661">
        <v>3359</v>
      </c>
      <c r="S8" s="664"/>
      <c r="T8" s="664"/>
      <c r="U8" s="664"/>
      <c r="V8" s="664"/>
      <c r="W8" s="664"/>
      <c r="X8" s="664"/>
      <c r="Y8" s="665"/>
      <c r="Z8" s="723">
        <v>0.1</v>
      </c>
      <c r="AA8" s="723"/>
      <c r="AB8" s="723"/>
      <c r="AC8" s="723"/>
      <c r="AD8" s="724">
        <v>3359</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12435</v>
      </c>
      <c r="BH8" s="664"/>
      <c r="BI8" s="664"/>
      <c r="BJ8" s="664"/>
      <c r="BK8" s="664"/>
      <c r="BL8" s="664"/>
      <c r="BM8" s="664"/>
      <c r="BN8" s="665"/>
      <c r="BO8" s="723">
        <v>1</v>
      </c>
      <c r="BP8" s="723"/>
      <c r="BQ8" s="723"/>
      <c r="BR8" s="723"/>
      <c r="BS8" s="669" t="s">
        <v>172</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1076328</v>
      </c>
      <c r="CS8" s="664"/>
      <c r="CT8" s="664"/>
      <c r="CU8" s="664"/>
      <c r="CV8" s="664"/>
      <c r="CW8" s="664"/>
      <c r="CX8" s="664"/>
      <c r="CY8" s="665"/>
      <c r="CZ8" s="723">
        <v>27</v>
      </c>
      <c r="DA8" s="723"/>
      <c r="DB8" s="723"/>
      <c r="DC8" s="723"/>
      <c r="DD8" s="669">
        <v>14980</v>
      </c>
      <c r="DE8" s="664"/>
      <c r="DF8" s="664"/>
      <c r="DG8" s="664"/>
      <c r="DH8" s="664"/>
      <c r="DI8" s="664"/>
      <c r="DJ8" s="664"/>
      <c r="DK8" s="664"/>
      <c r="DL8" s="664"/>
      <c r="DM8" s="664"/>
      <c r="DN8" s="664"/>
      <c r="DO8" s="664"/>
      <c r="DP8" s="665"/>
      <c r="DQ8" s="669">
        <v>671049</v>
      </c>
      <c r="DR8" s="664"/>
      <c r="DS8" s="664"/>
      <c r="DT8" s="664"/>
      <c r="DU8" s="664"/>
      <c r="DV8" s="664"/>
      <c r="DW8" s="664"/>
      <c r="DX8" s="664"/>
      <c r="DY8" s="664"/>
      <c r="DZ8" s="664"/>
      <c r="EA8" s="664"/>
      <c r="EB8" s="664"/>
      <c r="EC8" s="704"/>
    </row>
    <row r="9" spans="2:143" ht="11.25" customHeight="1">
      <c r="B9" s="658" t="s">
        <v>242</v>
      </c>
      <c r="C9" s="659"/>
      <c r="D9" s="659"/>
      <c r="E9" s="659"/>
      <c r="F9" s="659"/>
      <c r="G9" s="659"/>
      <c r="H9" s="659"/>
      <c r="I9" s="659"/>
      <c r="J9" s="659"/>
      <c r="K9" s="659"/>
      <c r="L9" s="659"/>
      <c r="M9" s="659"/>
      <c r="N9" s="659"/>
      <c r="O9" s="659"/>
      <c r="P9" s="659"/>
      <c r="Q9" s="660"/>
      <c r="R9" s="661">
        <v>2805</v>
      </c>
      <c r="S9" s="664"/>
      <c r="T9" s="664"/>
      <c r="U9" s="664"/>
      <c r="V9" s="664"/>
      <c r="W9" s="664"/>
      <c r="X9" s="664"/>
      <c r="Y9" s="665"/>
      <c r="Z9" s="723">
        <v>0.1</v>
      </c>
      <c r="AA9" s="723"/>
      <c r="AB9" s="723"/>
      <c r="AC9" s="723"/>
      <c r="AD9" s="724">
        <v>2805</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302124</v>
      </c>
      <c r="BH9" s="664"/>
      <c r="BI9" s="664"/>
      <c r="BJ9" s="664"/>
      <c r="BK9" s="664"/>
      <c r="BL9" s="664"/>
      <c r="BM9" s="664"/>
      <c r="BN9" s="665"/>
      <c r="BO9" s="723">
        <v>25</v>
      </c>
      <c r="BP9" s="723"/>
      <c r="BQ9" s="723"/>
      <c r="BR9" s="723"/>
      <c r="BS9" s="669" t="s">
        <v>228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207207</v>
      </c>
      <c r="CS9" s="664"/>
      <c r="CT9" s="664"/>
      <c r="CU9" s="664"/>
      <c r="CV9" s="664"/>
      <c r="CW9" s="664"/>
      <c r="CX9" s="664"/>
      <c r="CY9" s="665"/>
      <c r="CZ9" s="723">
        <v>5.2</v>
      </c>
      <c r="DA9" s="723"/>
      <c r="DB9" s="723"/>
      <c r="DC9" s="723"/>
      <c r="DD9" s="669" t="s">
        <v>228</v>
      </c>
      <c r="DE9" s="664"/>
      <c r="DF9" s="664"/>
      <c r="DG9" s="664"/>
      <c r="DH9" s="664"/>
      <c r="DI9" s="664"/>
      <c r="DJ9" s="664"/>
      <c r="DK9" s="664"/>
      <c r="DL9" s="664"/>
      <c r="DM9" s="664"/>
      <c r="DN9" s="664"/>
      <c r="DO9" s="664"/>
      <c r="DP9" s="665"/>
      <c r="DQ9" s="669">
        <v>197017</v>
      </c>
      <c r="DR9" s="664"/>
      <c r="DS9" s="664"/>
      <c r="DT9" s="664"/>
      <c r="DU9" s="664"/>
      <c r="DV9" s="664"/>
      <c r="DW9" s="664"/>
      <c r="DX9" s="664"/>
      <c r="DY9" s="664"/>
      <c r="DZ9" s="664"/>
      <c r="EA9" s="664"/>
      <c r="EB9" s="664"/>
      <c r="EC9" s="704"/>
    </row>
    <row r="10" spans="2:143" ht="11.25" customHeight="1">
      <c r="B10" s="658" t="s">
        <v>245</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134</v>
      </c>
      <c r="AA10" s="723"/>
      <c r="AB10" s="723"/>
      <c r="AC10" s="723"/>
      <c r="AD10" s="724" t="s">
        <v>172</v>
      </c>
      <c r="AE10" s="724"/>
      <c r="AF10" s="724"/>
      <c r="AG10" s="724"/>
      <c r="AH10" s="724"/>
      <c r="AI10" s="724"/>
      <c r="AJ10" s="724"/>
      <c r="AK10" s="724"/>
      <c r="AL10" s="666" t="s">
        <v>234</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19840</v>
      </c>
      <c r="BH10" s="664"/>
      <c r="BI10" s="664"/>
      <c r="BJ10" s="664"/>
      <c r="BK10" s="664"/>
      <c r="BL10" s="664"/>
      <c r="BM10" s="664"/>
      <c r="BN10" s="665"/>
      <c r="BO10" s="723">
        <v>1.6</v>
      </c>
      <c r="BP10" s="723"/>
      <c r="BQ10" s="723"/>
      <c r="BR10" s="723"/>
      <c r="BS10" s="669" t="s">
        <v>134</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498</v>
      </c>
      <c r="CS10" s="664"/>
      <c r="CT10" s="664"/>
      <c r="CU10" s="664"/>
      <c r="CV10" s="664"/>
      <c r="CW10" s="664"/>
      <c r="CX10" s="664"/>
      <c r="CY10" s="665"/>
      <c r="CZ10" s="723">
        <v>0</v>
      </c>
      <c r="DA10" s="723"/>
      <c r="DB10" s="723"/>
      <c r="DC10" s="723"/>
      <c r="DD10" s="669">
        <v>436</v>
      </c>
      <c r="DE10" s="664"/>
      <c r="DF10" s="664"/>
      <c r="DG10" s="664"/>
      <c r="DH10" s="664"/>
      <c r="DI10" s="664"/>
      <c r="DJ10" s="664"/>
      <c r="DK10" s="664"/>
      <c r="DL10" s="664"/>
      <c r="DM10" s="664"/>
      <c r="DN10" s="664"/>
      <c r="DO10" s="664"/>
      <c r="DP10" s="665"/>
      <c r="DQ10" s="669">
        <v>498</v>
      </c>
      <c r="DR10" s="664"/>
      <c r="DS10" s="664"/>
      <c r="DT10" s="664"/>
      <c r="DU10" s="664"/>
      <c r="DV10" s="664"/>
      <c r="DW10" s="664"/>
      <c r="DX10" s="664"/>
      <c r="DY10" s="664"/>
      <c r="DZ10" s="664"/>
      <c r="EA10" s="664"/>
      <c r="EB10" s="664"/>
      <c r="EC10" s="704"/>
    </row>
    <row r="11" spans="2:143" ht="11.25" customHeight="1">
      <c r="B11" s="658" t="s">
        <v>248</v>
      </c>
      <c r="C11" s="659"/>
      <c r="D11" s="659"/>
      <c r="E11" s="659"/>
      <c r="F11" s="659"/>
      <c r="G11" s="659"/>
      <c r="H11" s="659"/>
      <c r="I11" s="659"/>
      <c r="J11" s="659"/>
      <c r="K11" s="659"/>
      <c r="L11" s="659"/>
      <c r="M11" s="659"/>
      <c r="N11" s="659"/>
      <c r="O11" s="659"/>
      <c r="P11" s="659"/>
      <c r="Q11" s="660"/>
      <c r="R11" s="661" t="s">
        <v>234</v>
      </c>
      <c r="S11" s="664"/>
      <c r="T11" s="664"/>
      <c r="U11" s="664"/>
      <c r="V11" s="664"/>
      <c r="W11" s="664"/>
      <c r="X11" s="664"/>
      <c r="Y11" s="665"/>
      <c r="Z11" s="723" t="s">
        <v>134</v>
      </c>
      <c r="AA11" s="723"/>
      <c r="AB11" s="723"/>
      <c r="AC11" s="723"/>
      <c r="AD11" s="724" t="s">
        <v>134</v>
      </c>
      <c r="AE11" s="724"/>
      <c r="AF11" s="724"/>
      <c r="AG11" s="724"/>
      <c r="AH11" s="724"/>
      <c r="AI11" s="724"/>
      <c r="AJ11" s="724"/>
      <c r="AK11" s="724"/>
      <c r="AL11" s="666" t="s">
        <v>134</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91655</v>
      </c>
      <c r="BH11" s="664"/>
      <c r="BI11" s="664"/>
      <c r="BJ11" s="664"/>
      <c r="BK11" s="664"/>
      <c r="BL11" s="664"/>
      <c r="BM11" s="664"/>
      <c r="BN11" s="665"/>
      <c r="BO11" s="723">
        <v>7.6</v>
      </c>
      <c r="BP11" s="723"/>
      <c r="BQ11" s="723"/>
      <c r="BR11" s="723"/>
      <c r="BS11" s="669" t="s">
        <v>172</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642002</v>
      </c>
      <c r="CS11" s="664"/>
      <c r="CT11" s="664"/>
      <c r="CU11" s="664"/>
      <c r="CV11" s="664"/>
      <c r="CW11" s="664"/>
      <c r="CX11" s="664"/>
      <c r="CY11" s="665"/>
      <c r="CZ11" s="723">
        <v>16.100000000000001</v>
      </c>
      <c r="DA11" s="723"/>
      <c r="DB11" s="723"/>
      <c r="DC11" s="723"/>
      <c r="DD11" s="669">
        <v>94475</v>
      </c>
      <c r="DE11" s="664"/>
      <c r="DF11" s="664"/>
      <c r="DG11" s="664"/>
      <c r="DH11" s="664"/>
      <c r="DI11" s="664"/>
      <c r="DJ11" s="664"/>
      <c r="DK11" s="664"/>
      <c r="DL11" s="664"/>
      <c r="DM11" s="664"/>
      <c r="DN11" s="664"/>
      <c r="DO11" s="664"/>
      <c r="DP11" s="665"/>
      <c r="DQ11" s="669">
        <v>500071</v>
      </c>
      <c r="DR11" s="664"/>
      <c r="DS11" s="664"/>
      <c r="DT11" s="664"/>
      <c r="DU11" s="664"/>
      <c r="DV11" s="664"/>
      <c r="DW11" s="664"/>
      <c r="DX11" s="664"/>
      <c r="DY11" s="664"/>
      <c r="DZ11" s="664"/>
      <c r="EA11" s="664"/>
      <c r="EB11" s="664"/>
      <c r="EC11" s="704"/>
    </row>
    <row r="12" spans="2:143" ht="11.25" customHeight="1">
      <c r="B12" s="658" t="s">
        <v>251</v>
      </c>
      <c r="C12" s="659"/>
      <c r="D12" s="659"/>
      <c r="E12" s="659"/>
      <c r="F12" s="659"/>
      <c r="G12" s="659"/>
      <c r="H12" s="659"/>
      <c r="I12" s="659"/>
      <c r="J12" s="659"/>
      <c r="K12" s="659"/>
      <c r="L12" s="659"/>
      <c r="M12" s="659"/>
      <c r="N12" s="659"/>
      <c r="O12" s="659"/>
      <c r="P12" s="659"/>
      <c r="Q12" s="660"/>
      <c r="R12" s="661">
        <v>132703</v>
      </c>
      <c r="S12" s="664"/>
      <c r="T12" s="664"/>
      <c r="U12" s="664"/>
      <c r="V12" s="664"/>
      <c r="W12" s="664"/>
      <c r="X12" s="664"/>
      <c r="Y12" s="665"/>
      <c r="Z12" s="723">
        <v>3</v>
      </c>
      <c r="AA12" s="723"/>
      <c r="AB12" s="723"/>
      <c r="AC12" s="723"/>
      <c r="AD12" s="724">
        <v>132703</v>
      </c>
      <c r="AE12" s="724"/>
      <c r="AF12" s="724"/>
      <c r="AG12" s="724"/>
      <c r="AH12" s="724"/>
      <c r="AI12" s="724"/>
      <c r="AJ12" s="724"/>
      <c r="AK12" s="724"/>
      <c r="AL12" s="666">
        <v>4.7</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714161</v>
      </c>
      <c r="BH12" s="664"/>
      <c r="BI12" s="664"/>
      <c r="BJ12" s="664"/>
      <c r="BK12" s="664"/>
      <c r="BL12" s="664"/>
      <c r="BM12" s="664"/>
      <c r="BN12" s="665"/>
      <c r="BO12" s="723">
        <v>59</v>
      </c>
      <c r="BP12" s="723"/>
      <c r="BQ12" s="723"/>
      <c r="BR12" s="723"/>
      <c r="BS12" s="669" t="s">
        <v>234</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8258</v>
      </c>
      <c r="CS12" s="664"/>
      <c r="CT12" s="664"/>
      <c r="CU12" s="664"/>
      <c r="CV12" s="664"/>
      <c r="CW12" s="664"/>
      <c r="CX12" s="664"/>
      <c r="CY12" s="665"/>
      <c r="CZ12" s="723">
        <v>0.2</v>
      </c>
      <c r="DA12" s="723"/>
      <c r="DB12" s="723"/>
      <c r="DC12" s="723"/>
      <c r="DD12" s="669" t="s">
        <v>234</v>
      </c>
      <c r="DE12" s="664"/>
      <c r="DF12" s="664"/>
      <c r="DG12" s="664"/>
      <c r="DH12" s="664"/>
      <c r="DI12" s="664"/>
      <c r="DJ12" s="664"/>
      <c r="DK12" s="664"/>
      <c r="DL12" s="664"/>
      <c r="DM12" s="664"/>
      <c r="DN12" s="664"/>
      <c r="DO12" s="664"/>
      <c r="DP12" s="665"/>
      <c r="DQ12" s="669">
        <v>5990</v>
      </c>
      <c r="DR12" s="664"/>
      <c r="DS12" s="664"/>
      <c r="DT12" s="664"/>
      <c r="DU12" s="664"/>
      <c r="DV12" s="664"/>
      <c r="DW12" s="664"/>
      <c r="DX12" s="664"/>
      <c r="DY12" s="664"/>
      <c r="DZ12" s="664"/>
      <c r="EA12" s="664"/>
      <c r="EB12" s="664"/>
      <c r="EC12" s="704"/>
    </row>
    <row r="13" spans="2:143" ht="11.25" customHeight="1">
      <c r="B13" s="658" t="s">
        <v>254</v>
      </c>
      <c r="C13" s="659"/>
      <c r="D13" s="659"/>
      <c r="E13" s="659"/>
      <c r="F13" s="659"/>
      <c r="G13" s="659"/>
      <c r="H13" s="659"/>
      <c r="I13" s="659"/>
      <c r="J13" s="659"/>
      <c r="K13" s="659"/>
      <c r="L13" s="659"/>
      <c r="M13" s="659"/>
      <c r="N13" s="659"/>
      <c r="O13" s="659"/>
      <c r="P13" s="659"/>
      <c r="Q13" s="660"/>
      <c r="R13" s="661">
        <v>1787</v>
      </c>
      <c r="S13" s="664"/>
      <c r="T13" s="664"/>
      <c r="U13" s="664"/>
      <c r="V13" s="664"/>
      <c r="W13" s="664"/>
      <c r="X13" s="664"/>
      <c r="Y13" s="665"/>
      <c r="Z13" s="723">
        <v>0</v>
      </c>
      <c r="AA13" s="723"/>
      <c r="AB13" s="723"/>
      <c r="AC13" s="723"/>
      <c r="AD13" s="724">
        <v>1787</v>
      </c>
      <c r="AE13" s="724"/>
      <c r="AF13" s="724"/>
      <c r="AG13" s="724"/>
      <c r="AH13" s="724"/>
      <c r="AI13" s="724"/>
      <c r="AJ13" s="724"/>
      <c r="AK13" s="724"/>
      <c r="AL13" s="666">
        <v>0.1</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711245</v>
      </c>
      <c r="BH13" s="664"/>
      <c r="BI13" s="664"/>
      <c r="BJ13" s="664"/>
      <c r="BK13" s="664"/>
      <c r="BL13" s="664"/>
      <c r="BM13" s="664"/>
      <c r="BN13" s="665"/>
      <c r="BO13" s="723">
        <v>58.8</v>
      </c>
      <c r="BP13" s="723"/>
      <c r="BQ13" s="723"/>
      <c r="BR13" s="723"/>
      <c r="BS13" s="669" t="s">
        <v>134</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389871</v>
      </c>
      <c r="CS13" s="664"/>
      <c r="CT13" s="664"/>
      <c r="CU13" s="664"/>
      <c r="CV13" s="664"/>
      <c r="CW13" s="664"/>
      <c r="CX13" s="664"/>
      <c r="CY13" s="665"/>
      <c r="CZ13" s="723">
        <v>9.8000000000000007</v>
      </c>
      <c r="DA13" s="723"/>
      <c r="DB13" s="723"/>
      <c r="DC13" s="723"/>
      <c r="DD13" s="669">
        <v>257138</v>
      </c>
      <c r="DE13" s="664"/>
      <c r="DF13" s="664"/>
      <c r="DG13" s="664"/>
      <c r="DH13" s="664"/>
      <c r="DI13" s="664"/>
      <c r="DJ13" s="664"/>
      <c r="DK13" s="664"/>
      <c r="DL13" s="664"/>
      <c r="DM13" s="664"/>
      <c r="DN13" s="664"/>
      <c r="DO13" s="664"/>
      <c r="DP13" s="665"/>
      <c r="DQ13" s="669">
        <v>337151</v>
      </c>
      <c r="DR13" s="664"/>
      <c r="DS13" s="664"/>
      <c r="DT13" s="664"/>
      <c r="DU13" s="664"/>
      <c r="DV13" s="664"/>
      <c r="DW13" s="664"/>
      <c r="DX13" s="664"/>
      <c r="DY13" s="664"/>
      <c r="DZ13" s="664"/>
      <c r="EA13" s="664"/>
      <c r="EB13" s="664"/>
      <c r="EC13" s="704"/>
    </row>
    <row r="14" spans="2:143" ht="11.25" customHeight="1">
      <c r="B14" s="658" t="s">
        <v>257</v>
      </c>
      <c r="C14" s="659"/>
      <c r="D14" s="659"/>
      <c r="E14" s="659"/>
      <c r="F14" s="659"/>
      <c r="G14" s="659"/>
      <c r="H14" s="659"/>
      <c r="I14" s="659"/>
      <c r="J14" s="659"/>
      <c r="K14" s="659"/>
      <c r="L14" s="659"/>
      <c r="M14" s="659"/>
      <c r="N14" s="659"/>
      <c r="O14" s="659"/>
      <c r="P14" s="659"/>
      <c r="Q14" s="660"/>
      <c r="R14" s="661" t="s">
        <v>228</v>
      </c>
      <c r="S14" s="664"/>
      <c r="T14" s="664"/>
      <c r="U14" s="664"/>
      <c r="V14" s="664"/>
      <c r="W14" s="664"/>
      <c r="X14" s="664"/>
      <c r="Y14" s="665"/>
      <c r="Z14" s="723" t="s">
        <v>234</v>
      </c>
      <c r="AA14" s="723"/>
      <c r="AB14" s="723"/>
      <c r="AC14" s="723"/>
      <c r="AD14" s="724" t="s">
        <v>134</v>
      </c>
      <c r="AE14" s="724"/>
      <c r="AF14" s="724"/>
      <c r="AG14" s="724"/>
      <c r="AH14" s="724"/>
      <c r="AI14" s="724"/>
      <c r="AJ14" s="724"/>
      <c r="AK14" s="724"/>
      <c r="AL14" s="666" t="s">
        <v>228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33747</v>
      </c>
      <c r="BH14" s="664"/>
      <c r="BI14" s="664"/>
      <c r="BJ14" s="664"/>
      <c r="BK14" s="664"/>
      <c r="BL14" s="664"/>
      <c r="BM14" s="664"/>
      <c r="BN14" s="665"/>
      <c r="BO14" s="723">
        <v>2.8</v>
      </c>
      <c r="BP14" s="723"/>
      <c r="BQ14" s="723"/>
      <c r="BR14" s="723"/>
      <c r="BS14" s="669" t="s">
        <v>134</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184943</v>
      </c>
      <c r="CS14" s="664"/>
      <c r="CT14" s="664"/>
      <c r="CU14" s="664"/>
      <c r="CV14" s="664"/>
      <c r="CW14" s="664"/>
      <c r="CX14" s="664"/>
      <c r="CY14" s="665"/>
      <c r="CZ14" s="723">
        <v>4.5999999999999996</v>
      </c>
      <c r="DA14" s="723"/>
      <c r="DB14" s="723"/>
      <c r="DC14" s="723"/>
      <c r="DD14" s="669">
        <v>14027</v>
      </c>
      <c r="DE14" s="664"/>
      <c r="DF14" s="664"/>
      <c r="DG14" s="664"/>
      <c r="DH14" s="664"/>
      <c r="DI14" s="664"/>
      <c r="DJ14" s="664"/>
      <c r="DK14" s="664"/>
      <c r="DL14" s="664"/>
      <c r="DM14" s="664"/>
      <c r="DN14" s="664"/>
      <c r="DO14" s="664"/>
      <c r="DP14" s="665"/>
      <c r="DQ14" s="669">
        <v>180653</v>
      </c>
      <c r="DR14" s="664"/>
      <c r="DS14" s="664"/>
      <c r="DT14" s="664"/>
      <c r="DU14" s="664"/>
      <c r="DV14" s="664"/>
      <c r="DW14" s="664"/>
      <c r="DX14" s="664"/>
      <c r="DY14" s="664"/>
      <c r="DZ14" s="664"/>
      <c r="EA14" s="664"/>
      <c r="EB14" s="664"/>
      <c r="EC14" s="704"/>
    </row>
    <row r="15" spans="2:143" ht="11.25" customHeight="1">
      <c r="B15" s="658" t="s">
        <v>260</v>
      </c>
      <c r="C15" s="659"/>
      <c r="D15" s="659"/>
      <c r="E15" s="659"/>
      <c r="F15" s="659"/>
      <c r="G15" s="659"/>
      <c r="H15" s="659"/>
      <c r="I15" s="659"/>
      <c r="J15" s="659"/>
      <c r="K15" s="659"/>
      <c r="L15" s="659"/>
      <c r="M15" s="659"/>
      <c r="N15" s="659"/>
      <c r="O15" s="659"/>
      <c r="P15" s="659"/>
      <c r="Q15" s="660"/>
      <c r="R15" s="661">
        <v>36764</v>
      </c>
      <c r="S15" s="664"/>
      <c r="T15" s="664"/>
      <c r="U15" s="664"/>
      <c r="V15" s="664"/>
      <c r="W15" s="664"/>
      <c r="X15" s="664"/>
      <c r="Y15" s="665"/>
      <c r="Z15" s="723">
        <v>0.8</v>
      </c>
      <c r="AA15" s="723"/>
      <c r="AB15" s="723"/>
      <c r="AC15" s="723"/>
      <c r="AD15" s="724">
        <v>36764</v>
      </c>
      <c r="AE15" s="724"/>
      <c r="AF15" s="724"/>
      <c r="AG15" s="724"/>
      <c r="AH15" s="724"/>
      <c r="AI15" s="724"/>
      <c r="AJ15" s="724"/>
      <c r="AK15" s="724"/>
      <c r="AL15" s="666">
        <v>1.3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35737</v>
      </c>
      <c r="BH15" s="664"/>
      <c r="BI15" s="664"/>
      <c r="BJ15" s="664"/>
      <c r="BK15" s="664"/>
      <c r="BL15" s="664"/>
      <c r="BM15" s="664"/>
      <c r="BN15" s="665"/>
      <c r="BO15" s="723">
        <v>3</v>
      </c>
      <c r="BP15" s="723"/>
      <c r="BQ15" s="723"/>
      <c r="BR15" s="723"/>
      <c r="BS15" s="669" t="s">
        <v>228</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375356</v>
      </c>
      <c r="CS15" s="664"/>
      <c r="CT15" s="664"/>
      <c r="CU15" s="664"/>
      <c r="CV15" s="664"/>
      <c r="CW15" s="664"/>
      <c r="CX15" s="664"/>
      <c r="CY15" s="665"/>
      <c r="CZ15" s="723">
        <v>9.4</v>
      </c>
      <c r="DA15" s="723"/>
      <c r="DB15" s="723"/>
      <c r="DC15" s="723"/>
      <c r="DD15" s="669">
        <v>54410</v>
      </c>
      <c r="DE15" s="664"/>
      <c r="DF15" s="664"/>
      <c r="DG15" s="664"/>
      <c r="DH15" s="664"/>
      <c r="DI15" s="664"/>
      <c r="DJ15" s="664"/>
      <c r="DK15" s="664"/>
      <c r="DL15" s="664"/>
      <c r="DM15" s="664"/>
      <c r="DN15" s="664"/>
      <c r="DO15" s="664"/>
      <c r="DP15" s="665"/>
      <c r="DQ15" s="669">
        <v>304314</v>
      </c>
      <c r="DR15" s="664"/>
      <c r="DS15" s="664"/>
      <c r="DT15" s="664"/>
      <c r="DU15" s="664"/>
      <c r="DV15" s="664"/>
      <c r="DW15" s="664"/>
      <c r="DX15" s="664"/>
      <c r="DY15" s="664"/>
      <c r="DZ15" s="664"/>
      <c r="EA15" s="664"/>
      <c r="EB15" s="664"/>
      <c r="EC15" s="704"/>
    </row>
    <row r="16" spans="2:143" ht="11.25" customHeight="1">
      <c r="B16" s="658" t="s">
        <v>263</v>
      </c>
      <c r="C16" s="659"/>
      <c r="D16" s="659"/>
      <c r="E16" s="659"/>
      <c r="F16" s="659"/>
      <c r="G16" s="659"/>
      <c r="H16" s="659"/>
      <c r="I16" s="659"/>
      <c r="J16" s="659"/>
      <c r="K16" s="659"/>
      <c r="L16" s="659"/>
      <c r="M16" s="659"/>
      <c r="N16" s="659"/>
      <c r="O16" s="659"/>
      <c r="P16" s="659"/>
      <c r="Q16" s="660"/>
      <c r="R16" s="661" t="s">
        <v>134</v>
      </c>
      <c r="S16" s="664"/>
      <c r="T16" s="664"/>
      <c r="U16" s="664"/>
      <c r="V16" s="664"/>
      <c r="W16" s="664"/>
      <c r="X16" s="664"/>
      <c r="Y16" s="665"/>
      <c r="Z16" s="723" t="s">
        <v>134</v>
      </c>
      <c r="AA16" s="723"/>
      <c r="AB16" s="723"/>
      <c r="AC16" s="723"/>
      <c r="AD16" s="724" t="s">
        <v>234</v>
      </c>
      <c r="AE16" s="724"/>
      <c r="AF16" s="724"/>
      <c r="AG16" s="724"/>
      <c r="AH16" s="724"/>
      <c r="AI16" s="724"/>
      <c r="AJ16" s="724"/>
      <c r="AK16" s="724"/>
      <c r="AL16" s="666" t="s">
        <v>134</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134</v>
      </c>
      <c r="BH16" s="664"/>
      <c r="BI16" s="664"/>
      <c r="BJ16" s="664"/>
      <c r="BK16" s="664"/>
      <c r="BL16" s="664"/>
      <c r="BM16" s="664"/>
      <c r="BN16" s="665"/>
      <c r="BO16" s="723" t="s">
        <v>134</v>
      </c>
      <c r="BP16" s="723"/>
      <c r="BQ16" s="723"/>
      <c r="BR16" s="723"/>
      <c r="BS16" s="669" t="s">
        <v>234</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16</v>
      </c>
      <c r="CS16" s="664"/>
      <c r="CT16" s="664"/>
      <c r="CU16" s="664"/>
      <c r="CV16" s="664"/>
      <c r="CW16" s="664"/>
      <c r="CX16" s="664"/>
      <c r="CY16" s="665"/>
      <c r="CZ16" s="723">
        <v>0</v>
      </c>
      <c r="DA16" s="723"/>
      <c r="DB16" s="723"/>
      <c r="DC16" s="723"/>
      <c r="DD16" s="669" t="s">
        <v>134</v>
      </c>
      <c r="DE16" s="664"/>
      <c r="DF16" s="664"/>
      <c r="DG16" s="664"/>
      <c r="DH16" s="664"/>
      <c r="DI16" s="664"/>
      <c r="DJ16" s="664"/>
      <c r="DK16" s="664"/>
      <c r="DL16" s="664"/>
      <c r="DM16" s="664"/>
      <c r="DN16" s="664"/>
      <c r="DO16" s="664"/>
      <c r="DP16" s="665"/>
      <c r="DQ16" s="669">
        <v>16</v>
      </c>
      <c r="DR16" s="664"/>
      <c r="DS16" s="664"/>
      <c r="DT16" s="664"/>
      <c r="DU16" s="664"/>
      <c r="DV16" s="664"/>
      <c r="DW16" s="664"/>
      <c r="DX16" s="664"/>
      <c r="DY16" s="664"/>
      <c r="DZ16" s="664"/>
      <c r="EA16" s="664"/>
      <c r="EB16" s="664"/>
      <c r="EC16" s="704"/>
    </row>
    <row r="17" spans="2:133" ht="11.25" customHeight="1">
      <c r="B17" s="658" t="s">
        <v>266</v>
      </c>
      <c r="C17" s="659"/>
      <c r="D17" s="659"/>
      <c r="E17" s="659"/>
      <c r="F17" s="659"/>
      <c r="G17" s="659"/>
      <c r="H17" s="659"/>
      <c r="I17" s="659"/>
      <c r="J17" s="659"/>
      <c r="K17" s="659"/>
      <c r="L17" s="659"/>
      <c r="M17" s="659"/>
      <c r="N17" s="659"/>
      <c r="O17" s="659"/>
      <c r="P17" s="659"/>
      <c r="Q17" s="660"/>
      <c r="R17" s="661">
        <v>2295</v>
      </c>
      <c r="S17" s="664"/>
      <c r="T17" s="664"/>
      <c r="U17" s="664"/>
      <c r="V17" s="664"/>
      <c r="W17" s="664"/>
      <c r="X17" s="664"/>
      <c r="Y17" s="665"/>
      <c r="Z17" s="723">
        <v>0.1</v>
      </c>
      <c r="AA17" s="723"/>
      <c r="AB17" s="723"/>
      <c r="AC17" s="723"/>
      <c r="AD17" s="724">
        <v>2295</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134</v>
      </c>
      <c r="BH17" s="664"/>
      <c r="BI17" s="664"/>
      <c r="BJ17" s="664"/>
      <c r="BK17" s="664"/>
      <c r="BL17" s="664"/>
      <c r="BM17" s="664"/>
      <c r="BN17" s="665"/>
      <c r="BO17" s="723" t="s">
        <v>134</v>
      </c>
      <c r="BP17" s="723"/>
      <c r="BQ17" s="723"/>
      <c r="BR17" s="723"/>
      <c r="BS17" s="669" t="s">
        <v>134</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279524</v>
      </c>
      <c r="CS17" s="664"/>
      <c r="CT17" s="664"/>
      <c r="CU17" s="664"/>
      <c r="CV17" s="664"/>
      <c r="CW17" s="664"/>
      <c r="CX17" s="664"/>
      <c r="CY17" s="665"/>
      <c r="CZ17" s="723">
        <v>7</v>
      </c>
      <c r="DA17" s="723"/>
      <c r="DB17" s="723"/>
      <c r="DC17" s="723"/>
      <c r="DD17" s="669" t="s">
        <v>234</v>
      </c>
      <c r="DE17" s="664"/>
      <c r="DF17" s="664"/>
      <c r="DG17" s="664"/>
      <c r="DH17" s="664"/>
      <c r="DI17" s="664"/>
      <c r="DJ17" s="664"/>
      <c r="DK17" s="664"/>
      <c r="DL17" s="664"/>
      <c r="DM17" s="664"/>
      <c r="DN17" s="664"/>
      <c r="DO17" s="664"/>
      <c r="DP17" s="665"/>
      <c r="DQ17" s="669">
        <v>279524</v>
      </c>
      <c r="DR17" s="664"/>
      <c r="DS17" s="664"/>
      <c r="DT17" s="664"/>
      <c r="DU17" s="664"/>
      <c r="DV17" s="664"/>
      <c r="DW17" s="664"/>
      <c r="DX17" s="664"/>
      <c r="DY17" s="664"/>
      <c r="DZ17" s="664"/>
      <c r="EA17" s="664"/>
      <c r="EB17" s="664"/>
      <c r="EC17" s="704"/>
    </row>
    <row r="18" spans="2:133" ht="11.25" customHeight="1">
      <c r="B18" s="658" t="s">
        <v>269</v>
      </c>
      <c r="C18" s="659"/>
      <c r="D18" s="659"/>
      <c r="E18" s="659"/>
      <c r="F18" s="659"/>
      <c r="G18" s="659"/>
      <c r="H18" s="659"/>
      <c r="I18" s="659"/>
      <c r="J18" s="659"/>
      <c r="K18" s="659"/>
      <c r="L18" s="659"/>
      <c r="M18" s="659"/>
      <c r="N18" s="659"/>
      <c r="O18" s="659"/>
      <c r="P18" s="659"/>
      <c r="Q18" s="660"/>
      <c r="R18" s="661">
        <v>1392340</v>
      </c>
      <c r="S18" s="664"/>
      <c r="T18" s="664"/>
      <c r="U18" s="664"/>
      <c r="V18" s="664"/>
      <c r="W18" s="664"/>
      <c r="X18" s="664"/>
      <c r="Y18" s="665"/>
      <c r="Z18" s="723">
        <v>31.8</v>
      </c>
      <c r="AA18" s="723"/>
      <c r="AB18" s="723"/>
      <c r="AC18" s="723"/>
      <c r="AD18" s="724">
        <v>1282142</v>
      </c>
      <c r="AE18" s="724"/>
      <c r="AF18" s="724"/>
      <c r="AG18" s="724"/>
      <c r="AH18" s="724"/>
      <c r="AI18" s="724"/>
      <c r="AJ18" s="724"/>
      <c r="AK18" s="724"/>
      <c r="AL18" s="666">
        <v>45.2</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228</v>
      </c>
      <c r="BH18" s="664"/>
      <c r="BI18" s="664"/>
      <c r="BJ18" s="664"/>
      <c r="BK18" s="664"/>
      <c r="BL18" s="664"/>
      <c r="BM18" s="664"/>
      <c r="BN18" s="665"/>
      <c r="BO18" s="723" t="s">
        <v>134</v>
      </c>
      <c r="BP18" s="723"/>
      <c r="BQ18" s="723"/>
      <c r="BR18" s="723"/>
      <c r="BS18" s="669" t="s">
        <v>234</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228</v>
      </c>
      <c r="CS18" s="664"/>
      <c r="CT18" s="664"/>
      <c r="CU18" s="664"/>
      <c r="CV18" s="664"/>
      <c r="CW18" s="664"/>
      <c r="CX18" s="664"/>
      <c r="CY18" s="665"/>
      <c r="CZ18" s="723" t="s">
        <v>234</v>
      </c>
      <c r="DA18" s="723"/>
      <c r="DB18" s="723"/>
      <c r="DC18" s="723"/>
      <c r="DD18" s="669" t="s">
        <v>172</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c r="B19" s="658" t="s">
        <v>272</v>
      </c>
      <c r="C19" s="659"/>
      <c r="D19" s="659"/>
      <c r="E19" s="659"/>
      <c r="F19" s="659"/>
      <c r="G19" s="659"/>
      <c r="H19" s="659"/>
      <c r="I19" s="659"/>
      <c r="J19" s="659"/>
      <c r="K19" s="659"/>
      <c r="L19" s="659"/>
      <c r="M19" s="659"/>
      <c r="N19" s="659"/>
      <c r="O19" s="659"/>
      <c r="P19" s="659"/>
      <c r="Q19" s="660"/>
      <c r="R19" s="661">
        <v>1282142</v>
      </c>
      <c r="S19" s="664"/>
      <c r="T19" s="664"/>
      <c r="U19" s="664"/>
      <c r="V19" s="664"/>
      <c r="W19" s="664"/>
      <c r="X19" s="664"/>
      <c r="Y19" s="665"/>
      <c r="Z19" s="723">
        <v>29.3</v>
      </c>
      <c r="AA19" s="723"/>
      <c r="AB19" s="723"/>
      <c r="AC19" s="723"/>
      <c r="AD19" s="724">
        <v>1282142</v>
      </c>
      <c r="AE19" s="724"/>
      <c r="AF19" s="724"/>
      <c r="AG19" s="724"/>
      <c r="AH19" s="724"/>
      <c r="AI19" s="724"/>
      <c r="AJ19" s="724"/>
      <c r="AK19" s="724"/>
      <c r="AL19" s="666">
        <v>45.2</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227</v>
      </c>
      <c r="BH19" s="664"/>
      <c r="BI19" s="664"/>
      <c r="BJ19" s="664"/>
      <c r="BK19" s="664"/>
      <c r="BL19" s="664"/>
      <c r="BM19" s="664"/>
      <c r="BN19" s="665"/>
      <c r="BO19" s="723">
        <v>0</v>
      </c>
      <c r="BP19" s="723"/>
      <c r="BQ19" s="723"/>
      <c r="BR19" s="723"/>
      <c r="BS19" s="669" t="s">
        <v>172</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234</v>
      </c>
      <c r="CS19" s="664"/>
      <c r="CT19" s="664"/>
      <c r="CU19" s="664"/>
      <c r="CV19" s="664"/>
      <c r="CW19" s="664"/>
      <c r="CX19" s="664"/>
      <c r="CY19" s="665"/>
      <c r="CZ19" s="723" t="s">
        <v>134</v>
      </c>
      <c r="DA19" s="723"/>
      <c r="DB19" s="723"/>
      <c r="DC19" s="723"/>
      <c r="DD19" s="669" t="s">
        <v>134</v>
      </c>
      <c r="DE19" s="664"/>
      <c r="DF19" s="664"/>
      <c r="DG19" s="664"/>
      <c r="DH19" s="664"/>
      <c r="DI19" s="664"/>
      <c r="DJ19" s="664"/>
      <c r="DK19" s="664"/>
      <c r="DL19" s="664"/>
      <c r="DM19" s="664"/>
      <c r="DN19" s="664"/>
      <c r="DO19" s="664"/>
      <c r="DP19" s="665"/>
      <c r="DQ19" s="669" t="s">
        <v>134</v>
      </c>
      <c r="DR19" s="664"/>
      <c r="DS19" s="664"/>
      <c r="DT19" s="664"/>
      <c r="DU19" s="664"/>
      <c r="DV19" s="664"/>
      <c r="DW19" s="664"/>
      <c r="DX19" s="664"/>
      <c r="DY19" s="664"/>
      <c r="DZ19" s="664"/>
      <c r="EA19" s="664"/>
      <c r="EB19" s="664"/>
      <c r="EC19" s="704"/>
    </row>
    <row r="20" spans="2:133" ht="11.25" customHeight="1">
      <c r="B20" s="658" t="s">
        <v>275</v>
      </c>
      <c r="C20" s="659"/>
      <c r="D20" s="659"/>
      <c r="E20" s="659"/>
      <c r="F20" s="659"/>
      <c r="G20" s="659"/>
      <c r="H20" s="659"/>
      <c r="I20" s="659"/>
      <c r="J20" s="659"/>
      <c r="K20" s="659"/>
      <c r="L20" s="659"/>
      <c r="M20" s="659"/>
      <c r="N20" s="659"/>
      <c r="O20" s="659"/>
      <c r="P20" s="659"/>
      <c r="Q20" s="660"/>
      <c r="R20" s="661">
        <v>110198</v>
      </c>
      <c r="S20" s="664"/>
      <c r="T20" s="664"/>
      <c r="U20" s="664"/>
      <c r="V20" s="664"/>
      <c r="W20" s="664"/>
      <c r="X20" s="664"/>
      <c r="Y20" s="665"/>
      <c r="Z20" s="723">
        <v>2.5</v>
      </c>
      <c r="AA20" s="723"/>
      <c r="AB20" s="723"/>
      <c r="AC20" s="723"/>
      <c r="AD20" s="724" t="s">
        <v>134</v>
      </c>
      <c r="AE20" s="724"/>
      <c r="AF20" s="724"/>
      <c r="AG20" s="724"/>
      <c r="AH20" s="724"/>
      <c r="AI20" s="724"/>
      <c r="AJ20" s="724"/>
      <c r="AK20" s="724"/>
      <c r="AL20" s="666" t="s">
        <v>228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227</v>
      </c>
      <c r="BH20" s="664"/>
      <c r="BI20" s="664"/>
      <c r="BJ20" s="664"/>
      <c r="BK20" s="664"/>
      <c r="BL20" s="664"/>
      <c r="BM20" s="664"/>
      <c r="BN20" s="665"/>
      <c r="BO20" s="723">
        <v>0</v>
      </c>
      <c r="BP20" s="723"/>
      <c r="BQ20" s="723"/>
      <c r="BR20" s="723"/>
      <c r="BS20" s="669" t="s">
        <v>172</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3980547</v>
      </c>
      <c r="CS20" s="664"/>
      <c r="CT20" s="664"/>
      <c r="CU20" s="664"/>
      <c r="CV20" s="664"/>
      <c r="CW20" s="664"/>
      <c r="CX20" s="664"/>
      <c r="CY20" s="665"/>
      <c r="CZ20" s="723">
        <v>100</v>
      </c>
      <c r="DA20" s="723"/>
      <c r="DB20" s="723"/>
      <c r="DC20" s="723"/>
      <c r="DD20" s="669">
        <v>446646</v>
      </c>
      <c r="DE20" s="664"/>
      <c r="DF20" s="664"/>
      <c r="DG20" s="664"/>
      <c r="DH20" s="664"/>
      <c r="DI20" s="664"/>
      <c r="DJ20" s="664"/>
      <c r="DK20" s="664"/>
      <c r="DL20" s="664"/>
      <c r="DM20" s="664"/>
      <c r="DN20" s="664"/>
      <c r="DO20" s="664"/>
      <c r="DP20" s="665"/>
      <c r="DQ20" s="669">
        <v>3060313</v>
      </c>
      <c r="DR20" s="664"/>
      <c r="DS20" s="664"/>
      <c r="DT20" s="664"/>
      <c r="DU20" s="664"/>
      <c r="DV20" s="664"/>
      <c r="DW20" s="664"/>
      <c r="DX20" s="664"/>
      <c r="DY20" s="664"/>
      <c r="DZ20" s="664"/>
      <c r="EA20" s="664"/>
      <c r="EB20" s="664"/>
      <c r="EC20" s="704"/>
    </row>
    <row r="21" spans="2:133" ht="11.25" customHeight="1">
      <c r="B21" s="658" t="s">
        <v>278</v>
      </c>
      <c r="C21" s="659"/>
      <c r="D21" s="659"/>
      <c r="E21" s="659"/>
      <c r="F21" s="659"/>
      <c r="G21" s="659"/>
      <c r="H21" s="659"/>
      <c r="I21" s="659"/>
      <c r="J21" s="659"/>
      <c r="K21" s="659"/>
      <c r="L21" s="659"/>
      <c r="M21" s="659"/>
      <c r="N21" s="659"/>
      <c r="O21" s="659"/>
      <c r="P21" s="659"/>
      <c r="Q21" s="660"/>
      <c r="R21" s="661" t="s">
        <v>134</v>
      </c>
      <c r="S21" s="664"/>
      <c r="T21" s="664"/>
      <c r="U21" s="664"/>
      <c r="V21" s="664"/>
      <c r="W21" s="664"/>
      <c r="X21" s="664"/>
      <c r="Y21" s="665"/>
      <c r="Z21" s="723" t="s">
        <v>134</v>
      </c>
      <c r="AA21" s="723"/>
      <c r="AB21" s="723"/>
      <c r="AC21" s="723"/>
      <c r="AD21" s="724" t="s">
        <v>234</v>
      </c>
      <c r="AE21" s="724"/>
      <c r="AF21" s="724"/>
      <c r="AG21" s="724"/>
      <c r="AH21" s="724"/>
      <c r="AI21" s="724"/>
      <c r="AJ21" s="724"/>
      <c r="AK21" s="724"/>
      <c r="AL21" s="666" t="s">
        <v>228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227</v>
      </c>
      <c r="BH21" s="664"/>
      <c r="BI21" s="664"/>
      <c r="BJ21" s="664"/>
      <c r="BK21" s="664"/>
      <c r="BL21" s="664"/>
      <c r="BM21" s="664"/>
      <c r="BN21" s="665"/>
      <c r="BO21" s="723">
        <v>0</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280</v>
      </c>
      <c r="C22" s="659"/>
      <c r="D22" s="659"/>
      <c r="E22" s="659"/>
      <c r="F22" s="659"/>
      <c r="G22" s="659"/>
      <c r="H22" s="659"/>
      <c r="I22" s="659"/>
      <c r="J22" s="659"/>
      <c r="K22" s="659"/>
      <c r="L22" s="659"/>
      <c r="M22" s="659"/>
      <c r="N22" s="659"/>
      <c r="O22" s="659"/>
      <c r="P22" s="659"/>
      <c r="Q22" s="660"/>
      <c r="R22" s="661">
        <v>2899391</v>
      </c>
      <c r="S22" s="664"/>
      <c r="T22" s="664"/>
      <c r="U22" s="664"/>
      <c r="V22" s="664"/>
      <c r="W22" s="664"/>
      <c r="X22" s="664"/>
      <c r="Y22" s="665"/>
      <c r="Z22" s="723">
        <v>66.2</v>
      </c>
      <c r="AA22" s="723"/>
      <c r="AB22" s="723"/>
      <c r="AC22" s="723"/>
      <c r="AD22" s="724">
        <v>2789193</v>
      </c>
      <c r="AE22" s="724"/>
      <c r="AF22" s="724"/>
      <c r="AG22" s="724"/>
      <c r="AH22" s="724"/>
      <c r="AI22" s="724"/>
      <c r="AJ22" s="724"/>
      <c r="AK22" s="724"/>
      <c r="AL22" s="666">
        <v>98.3</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172</v>
      </c>
      <c r="BH22" s="664"/>
      <c r="BI22" s="664"/>
      <c r="BJ22" s="664"/>
      <c r="BK22" s="664"/>
      <c r="BL22" s="664"/>
      <c r="BM22" s="664"/>
      <c r="BN22" s="665"/>
      <c r="BO22" s="723" t="s">
        <v>234</v>
      </c>
      <c r="BP22" s="723"/>
      <c r="BQ22" s="723"/>
      <c r="BR22" s="723"/>
      <c r="BS22" s="669" t="s">
        <v>234</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283</v>
      </c>
      <c r="C23" s="659"/>
      <c r="D23" s="659"/>
      <c r="E23" s="659"/>
      <c r="F23" s="659"/>
      <c r="G23" s="659"/>
      <c r="H23" s="659"/>
      <c r="I23" s="659"/>
      <c r="J23" s="659"/>
      <c r="K23" s="659"/>
      <c r="L23" s="659"/>
      <c r="M23" s="659"/>
      <c r="N23" s="659"/>
      <c r="O23" s="659"/>
      <c r="P23" s="659"/>
      <c r="Q23" s="660"/>
      <c r="R23" s="661">
        <v>1715</v>
      </c>
      <c r="S23" s="664"/>
      <c r="T23" s="664"/>
      <c r="U23" s="664"/>
      <c r="V23" s="664"/>
      <c r="W23" s="664"/>
      <c r="X23" s="664"/>
      <c r="Y23" s="665"/>
      <c r="Z23" s="723">
        <v>0</v>
      </c>
      <c r="AA23" s="723"/>
      <c r="AB23" s="723"/>
      <c r="AC23" s="723"/>
      <c r="AD23" s="724">
        <v>1715</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134</v>
      </c>
      <c r="BH23" s="664"/>
      <c r="BI23" s="664"/>
      <c r="BJ23" s="664"/>
      <c r="BK23" s="664"/>
      <c r="BL23" s="664"/>
      <c r="BM23" s="664"/>
      <c r="BN23" s="665"/>
      <c r="BO23" s="723" t="s">
        <v>234</v>
      </c>
      <c r="BP23" s="723"/>
      <c r="BQ23" s="723"/>
      <c r="BR23" s="723"/>
      <c r="BS23" s="669" t="s">
        <v>134</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c r="B24" s="658" t="s">
        <v>290</v>
      </c>
      <c r="C24" s="659"/>
      <c r="D24" s="659"/>
      <c r="E24" s="659"/>
      <c r="F24" s="659"/>
      <c r="G24" s="659"/>
      <c r="H24" s="659"/>
      <c r="I24" s="659"/>
      <c r="J24" s="659"/>
      <c r="K24" s="659"/>
      <c r="L24" s="659"/>
      <c r="M24" s="659"/>
      <c r="N24" s="659"/>
      <c r="O24" s="659"/>
      <c r="P24" s="659"/>
      <c r="Q24" s="660"/>
      <c r="R24" s="661">
        <v>20605</v>
      </c>
      <c r="S24" s="664"/>
      <c r="T24" s="664"/>
      <c r="U24" s="664"/>
      <c r="V24" s="664"/>
      <c r="W24" s="664"/>
      <c r="X24" s="664"/>
      <c r="Y24" s="665"/>
      <c r="Z24" s="723">
        <v>0.5</v>
      </c>
      <c r="AA24" s="723"/>
      <c r="AB24" s="723"/>
      <c r="AC24" s="723"/>
      <c r="AD24" s="724" t="s">
        <v>228</v>
      </c>
      <c r="AE24" s="724"/>
      <c r="AF24" s="724"/>
      <c r="AG24" s="724"/>
      <c r="AH24" s="724"/>
      <c r="AI24" s="724"/>
      <c r="AJ24" s="724"/>
      <c r="AK24" s="724"/>
      <c r="AL24" s="666" t="s">
        <v>234</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134</v>
      </c>
      <c r="BH24" s="664"/>
      <c r="BI24" s="664"/>
      <c r="BJ24" s="664"/>
      <c r="BK24" s="664"/>
      <c r="BL24" s="664"/>
      <c r="BM24" s="664"/>
      <c r="BN24" s="665"/>
      <c r="BO24" s="723" t="s">
        <v>228</v>
      </c>
      <c r="BP24" s="723"/>
      <c r="BQ24" s="723"/>
      <c r="BR24" s="723"/>
      <c r="BS24" s="669" t="s">
        <v>234</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1500131</v>
      </c>
      <c r="CS24" s="727"/>
      <c r="CT24" s="727"/>
      <c r="CU24" s="727"/>
      <c r="CV24" s="727"/>
      <c r="CW24" s="727"/>
      <c r="CX24" s="727"/>
      <c r="CY24" s="773"/>
      <c r="CZ24" s="774">
        <v>37.700000000000003</v>
      </c>
      <c r="DA24" s="743"/>
      <c r="DB24" s="743"/>
      <c r="DC24" s="777"/>
      <c r="DD24" s="772">
        <v>1179138</v>
      </c>
      <c r="DE24" s="727"/>
      <c r="DF24" s="727"/>
      <c r="DG24" s="727"/>
      <c r="DH24" s="727"/>
      <c r="DI24" s="727"/>
      <c r="DJ24" s="727"/>
      <c r="DK24" s="773"/>
      <c r="DL24" s="772">
        <v>1176650</v>
      </c>
      <c r="DM24" s="727"/>
      <c r="DN24" s="727"/>
      <c r="DO24" s="727"/>
      <c r="DP24" s="727"/>
      <c r="DQ24" s="727"/>
      <c r="DR24" s="727"/>
      <c r="DS24" s="727"/>
      <c r="DT24" s="727"/>
      <c r="DU24" s="727"/>
      <c r="DV24" s="773"/>
      <c r="DW24" s="774">
        <v>39.6</v>
      </c>
      <c r="DX24" s="743"/>
      <c r="DY24" s="743"/>
      <c r="DZ24" s="743"/>
      <c r="EA24" s="743"/>
      <c r="EB24" s="743"/>
      <c r="EC24" s="775"/>
    </row>
    <row r="25" spans="2:133" ht="11.25" customHeight="1">
      <c r="B25" s="658" t="s">
        <v>293</v>
      </c>
      <c r="C25" s="659"/>
      <c r="D25" s="659"/>
      <c r="E25" s="659"/>
      <c r="F25" s="659"/>
      <c r="G25" s="659"/>
      <c r="H25" s="659"/>
      <c r="I25" s="659"/>
      <c r="J25" s="659"/>
      <c r="K25" s="659"/>
      <c r="L25" s="659"/>
      <c r="M25" s="659"/>
      <c r="N25" s="659"/>
      <c r="O25" s="659"/>
      <c r="P25" s="659"/>
      <c r="Q25" s="660"/>
      <c r="R25" s="661">
        <v>27980</v>
      </c>
      <c r="S25" s="664"/>
      <c r="T25" s="664"/>
      <c r="U25" s="664"/>
      <c r="V25" s="664"/>
      <c r="W25" s="664"/>
      <c r="X25" s="664"/>
      <c r="Y25" s="665"/>
      <c r="Z25" s="723">
        <v>0.6</v>
      </c>
      <c r="AA25" s="723"/>
      <c r="AB25" s="723"/>
      <c r="AC25" s="723"/>
      <c r="AD25" s="724">
        <v>999</v>
      </c>
      <c r="AE25" s="724"/>
      <c r="AF25" s="724"/>
      <c r="AG25" s="724"/>
      <c r="AH25" s="724"/>
      <c r="AI25" s="724"/>
      <c r="AJ25" s="724"/>
      <c r="AK25" s="724"/>
      <c r="AL25" s="666">
        <v>0</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172</v>
      </c>
      <c r="BH25" s="664"/>
      <c r="BI25" s="664"/>
      <c r="BJ25" s="664"/>
      <c r="BK25" s="664"/>
      <c r="BL25" s="664"/>
      <c r="BM25" s="664"/>
      <c r="BN25" s="665"/>
      <c r="BO25" s="723" t="s">
        <v>234</v>
      </c>
      <c r="BP25" s="723"/>
      <c r="BQ25" s="723"/>
      <c r="BR25" s="723"/>
      <c r="BS25" s="669" t="s">
        <v>134</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758185</v>
      </c>
      <c r="CS25" s="662"/>
      <c r="CT25" s="662"/>
      <c r="CU25" s="662"/>
      <c r="CV25" s="662"/>
      <c r="CW25" s="662"/>
      <c r="CX25" s="662"/>
      <c r="CY25" s="663"/>
      <c r="CZ25" s="666">
        <v>19</v>
      </c>
      <c r="DA25" s="695"/>
      <c r="DB25" s="695"/>
      <c r="DC25" s="696"/>
      <c r="DD25" s="669">
        <v>729714</v>
      </c>
      <c r="DE25" s="662"/>
      <c r="DF25" s="662"/>
      <c r="DG25" s="662"/>
      <c r="DH25" s="662"/>
      <c r="DI25" s="662"/>
      <c r="DJ25" s="662"/>
      <c r="DK25" s="663"/>
      <c r="DL25" s="669">
        <v>727226</v>
      </c>
      <c r="DM25" s="662"/>
      <c r="DN25" s="662"/>
      <c r="DO25" s="662"/>
      <c r="DP25" s="662"/>
      <c r="DQ25" s="662"/>
      <c r="DR25" s="662"/>
      <c r="DS25" s="662"/>
      <c r="DT25" s="662"/>
      <c r="DU25" s="662"/>
      <c r="DV25" s="663"/>
      <c r="DW25" s="666">
        <v>24.5</v>
      </c>
      <c r="DX25" s="695"/>
      <c r="DY25" s="695"/>
      <c r="DZ25" s="695"/>
      <c r="EA25" s="695"/>
      <c r="EB25" s="695"/>
      <c r="EC25" s="697"/>
    </row>
    <row r="26" spans="2:133" ht="11.25" customHeight="1">
      <c r="B26" s="658" t="s">
        <v>296</v>
      </c>
      <c r="C26" s="659"/>
      <c r="D26" s="659"/>
      <c r="E26" s="659"/>
      <c r="F26" s="659"/>
      <c r="G26" s="659"/>
      <c r="H26" s="659"/>
      <c r="I26" s="659"/>
      <c r="J26" s="659"/>
      <c r="K26" s="659"/>
      <c r="L26" s="659"/>
      <c r="M26" s="659"/>
      <c r="N26" s="659"/>
      <c r="O26" s="659"/>
      <c r="P26" s="659"/>
      <c r="Q26" s="660"/>
      <c r="R26" s="661">
        <v>10212</v>
      </c>
      <c r="S26" s="664"/>
      <c r="T26" s="664"/>
      <c r="U26" s="664"/>
      <c r="V26" s="664"/>
      <c r="W26" s="664"/>
      <c r="X26" s="664"/>
      <c r="Y26" s="665"/>
      <c r="Z26" s="723">
        <v>0.2</v>
      </c>
      <c r="AA26" s="723"/>
      <c r="AB26" s="723"/>
      <c r="AC26" s="723"/>
      <c r="AD26" s="724" t="s">
        <v>228</v>
      </c>
      <c r="AE26" s="724"/>
      <c r="AF26" s="724"/>
      <c r="AG26" s="724"/>
      <c r="AH26" s="724"/>
      <c r="AI26" s="724"/>
      <c r="AJ26" s="724"/>
      <c r="AK26" s="724"/>
      <c r="AL26" s="666" t="s">
        <v>228</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134</v>
      </c>
      <c r="BH26" s="664"/>
      <c r="BI26" s="664"/>
      <c r="BJ26" s="664"/>
      <c r="BK26" s="664"/>
      <c r="BL26" s="664"/>
      <c r="BM26" s="664"/>
      <c r="BN26" s="665"/>
      <c r="BO26" s="723" t="s">
        <v>134</v>
      </c>
      <c r="BP26" s="723"/>
      <c r="BQ26" s="723"/>
      <c r="BR26" s="723"/>
      <c r="BS26" s="669" t="s">
        <v>228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465014</v>
      </c>
      <c r="CS26" s="664"/>
      <c r="CT26" s="664"/>
      <c r="CU26" s="664"/>
      <c r="CV26" s="664"/>
      <c r="CW26" s="664"/>
      <c r="CX26" s="664"/>
      <c r="CY26" s="665"/>
      <c r="CZ26" s="666">
        <v>11.7</v>
      </c>
      <c r="DA26" s="695"/>
      <c r="DB26" s="695"/>
      <c r="DC26" s="696"/>
      <c r="DD26" s="669">
        <v>453389</v>
      </c>
      <c r="DE26" s="664"/>
      <c r="DF26" s="664"/>
      <c r="DG26" s="664"/>
      <c r="DH26" s="664"/>
      <c r="DI26" s="664"/>
      <c r="DJ26" s="664"/>
      <c r="DK26" s="665"/>
      <c r="DL26" s="669" t="s">
        <v>234</v>
      </c>
      <c r="DM26" s="664"/>
      <c r="DN26" s="664"/>
      <c r="DO26" s="664"/>
      <c r="DP26" s="664"/>
      <c r="DQ26" s="664"/>
      <c r="DR26" s="664"/>
      <c r="DS26" s="664"/>
      <c r="DT26" s="664"/>
      <c r="DU26" s="664"/>
      <c r="DV26" s="665"/>
      <c r="DW26" s="666" t="s">
        <v>234</v>
      </c>
      <c r="DX26" s="695"/>
      <c r="DY26" s="695"/>
      <c r="DZ26" s="695"/>
      <c r="EA26" s="695"/>
      <c r="EB26" s="695"/>
      <c r="EC26" s="697"/>
    </row>
    <row r="27" spans="2:133" ht="11.25" customHeight="1">
      <c r="B27" s="658" t="s">
        <v>299</v>
      </c>
      <c r="C27" s="659"/>
      <c r="D27" s="659"/>
      <c r="E27" s="659"/>
      <c r="F27" s="659"/>
      <c r="G27" s="659"/>
      <c r="H27" s="659"/>
      <c r="I27" s="659"/>
      <c r="J27" s="659"/>
      <c r="K27" s="659"/>
      <c r="L27" s="659"/>
      <c r="M27" s="659"/>
      <c r="N27" s="659"/>
      <c r="O27" s="659"/>
      <c r="P27" s="659"/>
      <c r="Q27" s="660"/>
      <c r="R27" s="661">
        <v>237489</v>
      </c>
      <c r="S27" s="664"/>
      <c r="T27" s="664"/>
      <c r="U27" s="664"/>
      <c r="V27" s="664"/>
      <c r="W27" s="664"/>
      <c r="X27" s="664"/>
      <c r="Y27" s="665"/>
      <c r="Z27" s="723">
        <v>5.4</v>
      </c>
      <c r="AA27" s="723"/>
      <c r="AB27" s="723"/>
      <c r="AC27" s="723"/>
      <c r="AD27" s="724" t="s">
        <v>234</v>
      </c>
      <c r="AE27" s="724"/>
      <c r="AF27" s="724"/>
      <c r="AG27" s="724"/>
      <c r="AH27" s="724"/>
      <c r="AI27" s="724"/>
      <c r="AJ27" s="724"/>
      <c r="AK27" s="724"/>
      <c r="AL27" s="666" t="s">
        <v>134</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1209926</v>
      </c>
      <c r="BH27" s="664"/>
      <c r="BI27" s="664"/>
      <c r="BJ27" s="664"/>
      <c r="BK27" s="664"/>
      <c r="BL27" s="664"/>
      <c r="BM27" s="664"/>
      <c r="BN27" s="665"/>
      <c r="BO27" s="723">
        <v>100</v>
      </c>
      <c r="BP27" s="723"/>
      <c r="BQ27" s="723"/>
      <c r="BR27" s="723"/>
      <c r="BS27" s="669" t="s">
        <v>234</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462422</v>
      </c>
      <c r="CS27" s="662"/>
      <c r="CT27" s="662"/>
      <c r="CU27" s="662"/>
      <c r="CV27" s="662"/>
      <c r="CW27" s="662"/>
      <c r="CX27" s="662"/>
      <c r="CY27" s="663"/>
      <c r="CZ27" s="666">
        <v>11.6</v>
      </c>
      <c r="DA27" s="695"/>
      <c r="DB27" s="695"/>
      <c r="DC27" s="696"/>
      <c r="DD27" s="669">
        <v>169900</v>
      </c>
      <c r="DE27" s="662"/>
      <c r="DF27" s="662"/>
      <c r="DG27" s="662"/>
      <c r="DH27" s="662"/>
      <c r="DI27" s="662"/>
      <c r="DJ27" s="662"/>
      <c r="DK27" s="663"/>
      <c r="DL27" s="669">
        <v>169900</v>
      </c>
      <c r="DM27" s="662"/>
      <c r="DN27" s="662"/>
      <c r="DO27" s="662"/>
      <c r="DP27" s="662"/>
      <c r="DQ27" s="662"/>
      <c r="DR27" s="662"/>
      <c r="DS27" s="662"/>
      <c r="DT27" s="662"/>
      <c r="DU27" s="662"/>
      <c r="DV27" s="663"/>
      <c r="DW27" s="666">
        <v>5.7</v>
      </c>
      <c r="DX27" s="695"/>
      <c r="DY27" s="695"/>
      <c r="DZ27" s="695"/>
      <c r="EA27" s="695"/>
      <c r="EB27" s="695"/>
      <c r="EC27" s="697"/>
    </row>
    <row r="28" spans="2:133" ht="11.25" customHeight="1">
      <c r="B28" s="766" t="s">
        <v>302</v>
      </c>
      <c r="C28" s="767"/>
      <c r="D28" s="767"/>
      <c r="E28" s="767"/>
      <c r="F28" s="767"/>
      <c r="G28" s="767"/>
      <c r="H28" s="767"/>
      <c r="I28" s="767"/>
      <c r="J28" s="767"/>
      <c r="K28" s="767"/>
      <c r="L28" s="767"/>
      <c r="M28" s="767"/>
      <c r="N28" s="767"/>
      <c r="O28" s="767"/>
      <c r="P28" s="767"/>
      <c r="Q28" s="768"/>
      <c r="R28" s="661" t="s">
        <v>134</v>
      </c>
      <c r="S28" s="664"/>
      <c r="T28" s="664"/>
      <c r="U28" s="664"/>
      <c r="V28" s="664"/>
      <c r="W28" s="664"/>
      <c r="X28" s="664"/>
      <c r="Y28" s="665"/>
      <c r="Z28" s="723" t="s">
        <v>134</v>
      </c>
      <c r="AA28" s="723"/>
      <c r="AB28" s="723"/>
      <c r="AC28" s="723"/>
      <c r="AD28" s="724" t="s">
        <v>134</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279524</v>
      </c>
      <c r="CS28" s="664"/>
      <c r="CT28" s="664"/>
      <c r="CU28" s="664"/>
      <c r="CV28" s="664"/>
      <c r="CW28" s="664"/>
      <c r="CX28" s="664"/>
      <c r="CY28" s="665"/>
      <c r="CZ28" s="666">
        <v>7</v>
      </c>
      <c r="DA28" s="695"/>
      <c r="DB28" s="695"/>
      <c r="DC28" s="696"/>
      <c r="DD28" s="669">
        <v>279524</v>
      </c>
      <c r="DE28" s="664"/>
      <c r="DF28" s="664"/>
      <c r="DG28" s="664"/>
      <c r="DH28" s="664"/>
      <c r="DI28" s="664"/>
      <c r="DJ28" s="664"/>
      <c r="DK28" s="665"/>
      <c r="DL28" s="669">
        <v>279524</v>
      </c>
      <c r="DM28" s="664"/>
      <c r="DN28" s="664"/>
      <c r="DO28" s="664"/>
      <c r="DP28" s="664"/>
      <c r="DQ28" s="664"/>
      <c r="DR28" s="664"/>
      <c r="DS28" s="664"/>
      <c r="DT28" s="664"/>
      <c r="DU28" s="664"/>
      <c r="DV28" s="665"/>
      <c r="DW28" s="666">
        <v>9.4</v>
      </c>
      <c r="DX28" s="695"/>
      <c r="DY28" s="695"/>
      <c r="DZ28" s="695"/>
      <c r="EA28" s="695"/>
      <c r="EB28" s="695"/>
      <c r="EC28" s="697"/>
    </row>
    <row r="29" spans="2:133" ht="11.25" customHeight="1">
      <c r="B29" s="658" t="s">
        <v>304</v>
      </c>
      <c r="C29" s="659"/>
      <c r="D29" s="659"/>
      <c r="E29" s="659"/>
      <c r="F29" s="659"/>
      <c r="G29" s="659"/>
      <c r="H29" s="659"/>
      <c r="I29" s="659"/>
      <c r="J29" s="659"/>
      <c r="K29" s="659"/>
      <c r="L29" s="659"/>
      <c r="M29" s="659"/>
      <c r="N29" s="659"/>
      <c r="O29" s="659"/>
      <c r="P29" s="659"/>
      <c r="Q29" s="660"/>
      <c r="R29" s="661">
        <v>319842</v>
      </c>
      <c r="S29" s="664"/>
      <c r="T29" s="664"/>
      <c r="U29" s="664"/>
      <c r="V29" s="664"/>
      <c r="W29" s="664"/>
      <c r="X29" s="664"/>
      <c r="Y29" s="665"/>
      <c r="Z29" s="723">
        <v>7.3</v>
      </c>
      <c r="AA29" s="723"/>
      <c r="AB29" s="723"/>
      <c r="AC29" s="723"/>
      <c r="AD29" s="724" t="s">
        <v>228</v>
      </c>
      <c r="AE29" s="724"/>
      <c r="AF29" s="724"/>
      <c r="AG29" s="724"/>
      <c r="AH29" s="724"/>
      <c r="AI29" s="724"/>
      <c r="AJ29" s="724"/>
      <c r="AK29" s="724"/>
      <c r="AL29" s="666" t="s">
        <v>134</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279524</v>
      </c>
      <c r="CS29" s="662"/>
      <c r="CT29" s="662"/>
      <c r="CU29" s="662"/>
      <c r="CV29" s="662"/>
      <c r="CW29" s="662"/>
      <c r="CX29" s="662"/>
      <c r="CY29" s="663"/>
      <c r="CZ29" s="666">
        <v>7</v>
      </c>
      <c r="DA29" s="695"/>
      <c r="DB29" s="695"/>
      <c r="DC29" s="696"/>
      <c r="DD29" s="669">
        <v>279524</v>
      </c>
      <c r="DE29" s="662"/>
      <c r="DF29" s="662"/>
      <c r="DG29" s="662"/>
      <c r="DH29" s="662"/>
      <c r="DI29" s="662"/>
      <c r="DJ29" s="662"/>
      <c r="DK29" s="663"/>
      <c r="DL29" s="669">
        <v>279524</v>
      </c>
      <c r="DM29" s="662"/>
      <c r="DN29" s="662"/>
      <c r="DO29" s="662"/>
      <c r="DP29" s="662"/>
      <c r="DQ29" s="662"/>
      <c r="DR29" s="662"/>
      <c r="DS29" s="662"/>
      <c r="DT29" s="662"/>
      <c r="DU29" s="662"/>
      <c r="DV29" s="663"/>
      <c r="DW29" s="666">
        <v>9.4</v>
      </c>
      <c r="DX29" s="695"/>
      <c r="DY29" s="695"/>
      <c r="DZ29" s="695"/>
      <c r="EA29" s="695"/>
      <c r="EB29" s="695"/>
      <c r="EC29" s="697"/>
    </row>
    <row r="30" spans="2:133" ht="11.25" customHeight="1">
      <c r="B30" s="658" t="s">
        <v>309</v>
      </c>
      <c r="C30" s="659"/>
      <c r="D30" s="659"/>
      <c r="E30" s="659"/>
      <c r="F30" s="659"/>
      <c r="G30" s="659"/>
      <c r="H30" s="659"/>
      <c r="I30" s="659"/>
      <c r="J30" s="659"/>
      <c r="K30" s="659"/>
      <c r="L30" s="659"/>
      <c r="M30" s="659"/>
      <c r="N30" s="659"/>
      <c r="O30" s="659"/>
      <c r="P30" s="659"/>
      <c r="Q30" s="660"/>
      <c r="R30" s="661">
        <v>53043</v>
      </c>
      <c r="S30" s="664"/>
      <c r="T30" s="664"/>
      <c r="U30" s="664"/>
      <c r="V30" s="664"/>
      <c r="W30" s="664"/>
      <c r="X30" s="664"/>
      <c r="Y30" s="665"/>
      <c r="Z30" s="723">
        <v>1.2</v>
      </c>
      <c r="AA30" s="723"/>
      <c r="AB30" s="723"/>
      <c r="AC30" s="723"/>
      <c r="AD30" s="724">
        <v>45531</v>
      </c>
      <c r="AE30" s="724"/>
      <c r="AF30" s="724"/>
      <c r="AG30" s="724"/>
      <c r="AH30" s="724"/>
      <c r="AI30" s="724"/>
      <c r="AJ30" s="724"/>
      <c r="AK30" s="724"/>
      <c r="AL30" s="666">
        <v>1.6</v>
      </c>
      <c r="AM30" s="667"/>
      <c r="AN30" s="667"/>
      <c r="AO30" s="725"/>
      <c r="AP30" s="751" t="s">
        <v>310</v>
      </c>
      <c r="AQ30" s="752"/>
      <c r="AR30" s="752"/>
      <c r="AS30" s="752"/>
      <c r="AT30" s="757" t="s">
        <v>311</v>
      </c>
      <c r="AU30" s="230"/>
      <c r="AV30" s="230"/>
      <c r="AW30" s="230"/>
      <c r="AX30" s="760" t="s">
        <v>186</v>
      </c>
      <c r="AY30" s="761"/>
      <c r="AZ30" s="761"/>
      <c r="BA30" s="761"/>
      <c r="BB30" s="761"/>
      <c r="BC30" s="761"/>
      <c r="BD30" s="761"/>
      <c r="BE30" s="761"/>
      <c r="BF30" s="762"/>
      <c r="BG30" s="741">
        <v>99.3</v>
      </c>
      <c r="BH30" s="742"/>
      <c r="BI30" s="742"/>
      <c r="BJ30" s="742"/>
      <c r="BK30" s="742"/>
      <c r="BL30" s="742"/>
      <c r="BM30" s="743">
        <v>98.1</v>
      </c>
      <c r="BN30" s="742"/>
      <c r="BO30" s="742"/>
      <c r="BP30" s="742"/>
      <c r="BQ30" s="744"/>
      <c r="BR30" s="741">
        <v>99.2</v>
      </c>
      <c r="BS30" s="742"/>
      <c r="BT30" s="742"/>
      <c r="BU30" s="742"/>
      <c r="BV30" s="742"/>
      <c r="BW30" s="742"/>
      <c r="BX30" s="743">
        <v>97.8</v>
      </c>
      <c r="BY30" s="742"/>
      <c r="BZ30" s="742"/>
      <c r="CA30" s="742"/>
      <c r="CB30" s="744"/>
      <c r="CD30" s="747"/>
      <c r="CE30" s="748"/>
      <c r="CF30" s="705" t="s">
        <v>312</v>
      </c>
      <c r="CG30" s="702"/>
      <c r="CH30" s="702"/>
      <c r="CI30" s="702"/>
      <c r="CJ30" s="702"/>
      <c r="CK30" s="702"/>
      <c r="CL30" s="702"/>
      <c r="CM30" s="702"/>
      <c r="CN30" s="702"/>
      <c r="CO30" s="702"/>
      <c r="CP30" s="702"/>
      <c r="CQ30" s="703"/>
      <c r="CR30" s="661">
        <v>265315</v>
      </c>
      <c r="CS30" s="664"/>
      <c r="CT30" s="664"/>
      <c r="CU30" s="664"/>
      <c r="CV30" s="664"/>
      <c r="CW30" s="664"/>
      <c r="CX30" s="664"/>
      <c r="CY30" s="665"/>
      <c r="CZ30" s="666">
        <v>6.7</v>
      </c>
      <c r="DA30" s="695"/>
      <c r="DB30" s="695"/>
      <c r="DC30" s="696"/>
      <c r="DD30" s="669">
        <v>265315</v>
      </c>
      <c r="DE30" s="664"/>
      <c r="DF30" s="664"/>
      <c r="DG30" s="664"/>
      <c r="DH30" s="664"/>
      <c r="DI30" s="664"/>
      <c r="DJ30" s="664"/>
      <c r="DK30" s="665"/>
      <c r="DL30" s="669">
        <v>265315</v>
      </c>
      <c r="DM30" s="664"/>
      <c r="DN30" s="664"/>
      <c r="DO30" s="664"/>
      <c r="DP30" s="664"/>
      <c r="DQ30" s="664"/>
      <c r="DR30" s="664"/>
      <c r="DS30" s="664"/>
      <c r="DT30" s="664"/>
      <c r="DU30" s="664"/>
      <c r="DV30" s="665"/>
      <c r="DW30" s="666">
        <v>8.9</v>
      </c>
      <c r="DX30" s="695"/>
      <c r="DY30" s="695"/>
      <c r="DZ30" s="695"/>
      <c r="EA30" s="695"/>
      <c r="EB30" s="695"/>
      <c r="EC30" s="697"/>
    </row>
    <row r="31" spans="2:133" ht="11.25" customHeight="1">
      <c r="B31" s="658" t="s">
        <v>313</v>
      </c>
      <c r="C31" s="659"/>
      <c r="D31" s="659"/>
      <c r="E31" s="659"/>
      <c r="F31" s="659"/>
      <c r="G31" s="659"/>
      <c r="H31" s="659"/>
      <c r="I31" s="659"/>
      <c r="J31" s="659"/>
      <c r="K31" s="659"/>
      <c r="L31" s="659"/>
      <c r="M31" s="659"/>
      <c r="N31" s="659"/>
      <c r="O31" s="659"/>
      <c r="P31" s="659"/>
      <c r="Q31" s="660"/>
      <c r="R31" s="661">
        <v>129758</v>
      </c>
      <c r="S31" s="664"/>
      <c r="T31" s="664"/>
      <c r="U31" s="664"/>
      <c r="V31" s="664"/>
      <c r="W31" s="664"/>
      <c r="X31" s="664"/>
      <c r="Y31" s="665"/>
      <c r="Z31" s="723">
        <v>3</v>
      </c>
      <c r="AA31" s="723"/>
      <c r="AB31" s="723"/>
      <c r="AC31" s="723"/>
      <c r="AD31" s="724" t="s">
        <v>234</v>
      </c>
      <c r="AE31" s="724"/>
      <c r="AF31" s="724"/>
      <c r="AG31" s="724"/>
      <c r="AH31" s="724"/>
      <c r="AI31" s="724"/>
      <c r="AJ31" s="724"/>
      <c r="AK31" s="724"/>
      <c r="AL31" s="666" t="s">
        <v>134</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99.5</v>
      </c>
      <c r="BH31" s="662"/>
      <c r="BI31" s="662"/>
      <c r="BJ31" s="662"/>
      <c r="BK31" s="662"/>
      <c r="BL31" s="662"/>
      <c r="BM31" s="667">
        <v>98</v>
      </c>
      <c r="BN31" s="740"/>
      <c r="BO31" s="740"/>
      <c r="BP31" s="740"/>
      <c r="BQ31" s="701"/>
      <c r="BR31" s="739">
        <v>99.3</v>
      </c>
      <c r="BS31" s="662"/>
      <c r="BT31" s="662"/>
      <c r="BU31" s="662"/>
      <c r="BV31" s="662"/>
      <c r="BW31" s="662"/>
      <c r="BX31" s="667">
        <v>98</v>
      </c>
      <c r="BY31" s="740"/>
      <c r="BZ31" s="740"/>
      <c r="CA31" s="740"/>
      <c r="CB31" s="701"/>
      <c r="CD31" s="747"/>
      <c r="CE31" s="748"/>
      <c r="CF31" s="705" t="s">
        <v>316</v>
      </c>
      <c r="CG31" s="702"/>
      <c r="CH31" s="702"/>
      <c r="CI31" s="702"/>
      <c r="CJ31" s="702"/>
      <c r="CK31" s="702"/>
      <c r="CL31" s="702"/>
      <c r="CM31" s="702"/>
      <c r="CN31" s="702"/>
      <c r="CO31" s="702"/>
      <c r="CP31" s="702"/>
      <c r="CQ31" s="703"/>
      <c r="CR31" s="661">
        <v>14209</v>
      </c>
      <c r="CS31" s="662"/>
      <c r="CT31" s="662"/>
      <c r="CU31" s="662"/>
      <c r="CV31" s="662"/>
      <c r="CW31" s="662"/>
      <c r="CX31" s="662"/>
      <c r="CY31" s="663"/>
      <c r="CZ31" s="666">
        <v>0.4</v>
      </c>
      <c r="DA31" s="695"/>
      <c r="DB31" s="695"/>
      <c r="DC31" s="696"/>
      <c r="DD31" s="669">
        <v>14209</v>
      </c>
      <c r="DE31" s="662"/>
      <c r="DF31" s="662"/>
      <c r="DG31" s="662"/>
      <c r="DH31" s="662"/>
      <c r="DI31" s="662"/>
      <c r="DJ31" s="662"/>
      <c r="DK31" s="663"/>
      <c r="DL31" s="669">
        <v>14209</v>
      </c>
      <c r="DM31" s="662"/>
      <c r="DN31" s="662"/>
      <c r="DO31" s="662"/>
      <c r="DP31" s="662"/>
      <c r="DQ31" s="662"/>
      <c r="DR31" s="662"/>
      <c r="DS31" s="662"/>
      <c r="DT31" s="662"/>
      <c r="DU31" s="662"/>
      <c r="DV31" s="663"/>
      <c r="DW31" s="666">
        <v>0.5</v>
      </c>
      <c r="DX31" s="695"/>
      <c r="DY31" s="695"/>
      <c r="DZ31" s="695"/>
      <c r="EA31" s="695"/>
      <c r="EB31" s="695"/>
      <c r="EC31" s="697"/>
    </row>
    <row r="32" spans="2:133" ht="11.25" customHeight="1">
      <c r="B32" s="658" t="s">
        <v>317</v>
      </c>
      <c r="C32" s="659"/>
      <c r="D32" s="659"/>
      <c r="E32" s="659"/>
      <c r="F32" s="659"/>
      <c r="G32" s="659"/>
      <c r="H32" s="659"/>
      <c r="I32" s="659"/>
      <c r="J32" s="659"/>
      <c r="K32" s="659"/>
      <c r="L32" s="659"/>
      <c r="M32" s="659"/>
      <c r="N32" s="659"/>
      <c r="O32" s="659"/>
      <c r="P32" s="659"/>
      <c r="Q32" s="660"/>
      <c r="R32" s="661">
        <v>314405</v>
      </c>
      <c r="S32" s="664"/>
      <c r="T32" s="664"/>
      <c r="U32" s="664"/>
      <c r="V32" s="664"/>
      <c r="W32" s="664"/>
      <c r="X32" s="664"/>
      <c r="Y32" s="665"/>
      <c r="Z32" s="723">
        <v>7.2</v>
      </c>
      <c r="AA32" s="723"/>
      <c r="AB32" s="723"/>
      <c r="AC32" s="723"/>
      <c r="AD32" s="724" t="s">
        <v>234</v>
      </c>
      <c r="AE32" s="724"/>
      <c r="AF32" s="724"/>
      <c r="AG32" s="724"/>
      <c r="AH32" s="724"/>
      <c r="AI32" s="724"/>
      <c r="AJ32" s="724"/>
      <c r="AK32" s="724"/>
      <c r="AL32" s="666" t="s">
        <v>234</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99.3</v>
      </c>
      <c r="BH32" s="677"/>
      <c r="BI32" s="677"/>
      <c r="BJ32" s="677"/>
      <c r="BK32" s="677"/>
      <c r="BL32" s="677"/>
      <c r="BM32" s="721">
        <v>98.1</v>
      </c>
      <c r="BN32" s="677"/>
      <c r="BO32" s="677"/>
      <c r="BP32" s="677"/>
      <c r="BQ32" s="714"/>
      <c r="BR32" s="738">
        <v>99</v>
      </c>
      <c r="BS32" s="677"/>
      <c r="BT32" s="677"/>
      <c r="BU32" s="677"/>
      <c r="BV32" s="677"/>
      <c r="BW32" s="677"/>
      <c r="BX32" s="721">
        <v>97.6</v>
      </c>
      <c r="BY32" s="677"/>
      <c r="BZ32" s="677"/>
      <c r="CA32" s="677"/>
      <c r="CB32" s="714"/>
      <c r="CD32" s="749"/>
      <c r="CE32" s="750"/>
      <c r="CF32" s="705" t="s">
        <v>319</v>
      </c>
      <c r="CG32" s="702"/>
      <c r="CH32" s="702"/>
      <c r="CI32" s="702"/>
      <c r="CJ32" s="702"/>
      <c r="CK32" s="702"/>
      <c r="CL32" s="702"/>
      <c r="CM32" s="702"/>
      <c r="CN32" s="702"/>
      <c r="CO32" s="702"/>
      <c r="CP32" s="702"/>
      <c r="CQ32" s="703"/>
      <c r="CR32" s="661" t="s">
        <v>234</v>
      </c>
      <c r="CS32" s="664"/>
      <c r="CT32" s="664"/>
      <c r="CU32" s="664"/>
      <c r="CV32" s="664"/>
      <c r="CW32" s="664"/>
      <c r="CX32" s="664"/>
      <c r="CY32" s="665"/>
      <c r="CZ32" s="666" t="s">
        <v>234</v>
      </c>
      <c r="DA32" s="695"/>
      <c r="DB32" s="695"/>
      <c r="DC32" s="696"/>
      <c r="DD32" s="669" t="s">
        <v>234</v>
      </c>
      <c r="DE32" s="664"/>
      <c r="DF32" s="664"/>
      <c r="DG32" s="664"/>
      <c r="DH32" s="664"/>
      <c r="DI32" s="664"/>
      <c r="DJ32" s="664"/>
      <c r="DK32" s="665"/>
      <c r="DL32" s="669" t="s">
        <v>134</v>
      </c>
      <c r="DM32" s="664"/>
      <c r="DN32" s="664"/>
      <c r="DO32" s="664"/>
      <c r="DP32" s="664"/>
      <c r="DQ32" s="664"/>
      <c r="DR32" s="664"/>
      <c r="DS32" s="664"/>
      <c r="DT32" s="664"/>
      <c r="DU32" s="664"/>
      <c r="DV32" s="665"/>
      <c r="DW32" s="666" t="s">
        <v>134</v>
      </c>
      <c r="DX32" s="695"/>
      <c r="DY32" s="695"/>
      <c r="DZ32" s="695"/>
      <c r="EA32" s="695"/>
      <c r="EB32" s="695"/>
      <c r="EC32" s="697"/>
    </row>
    <row r="33" spans="2:133" ht="11.25" customHeight="1">
      <c r="B33" s="658" t="s">
        <v>320</v>
      </c>
      <c r="C33" s="659"/>
      <c r="D33" s="659"/>
      <c r="E33" s="659"/>
      <c r="F33" s="659"/>
      <c r="G33" s="659"/>
      <c r="H33" s="659"/>
      <c r="I33" s="659"/>
      <c r="J33" s="659"/>
      <c r="K33" s="659"/>
      <c r="L33" s="659"/>
      <c r="M33" s="659"/>
      <c r="N33" s="659"/>
      <c r="O33" s="659"/>
      <c r="P33" s="659"/>
      <c r="Q33" s="660"/>
      <c r="R33" s="661">
        <v>162000</v>
      </c>
      <c r="S33" s="664"/>
      <c r="T33" s="664"/>
      <c r="U33" s="664"/>
      <c r="V33" s="664"/>
      <c r="W33" s="664"/>
      <c r="X33" s="664"/>
      <c r="Y33" s="665"/>
      <c r="Z33" s="723">
        <v>3.7</v>
      </c>
      <c r="AA33" s="723"/>
      <c r="AB33" s="723"/>
      <c r="AC33" s="723"/>
      <c r="AD33" s="724" t="s">
        <v>134</v>
      </c>
      <c r="AE33" s="724"/>
      <c r="AF33" s="724"/>
      <c r="AG33" s="724"/>
      <c r="AH33" s="724"/>
      <c r="AI33" s="724"/>
      <c r="AJ33" s="724"/>
      <c r="AK33" s="724"/>
      <c r="AL33" s="666" t="s">
        <v>134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2033754</v>
      </c>
      <c r="CS33" s="662"/>
      <c r="CT33" s="662"/>
      <c r="CU33" s="662"/>
      <c r="CV33" s="662"/>
      <c r="CW33" s="662"/>
      <c r="CX33" s="662"/>
      <c r="CY33" s="663"/>
      <c r="CZ33" s="666">
        <v>51.1</v>
      </c>
      <c r="DA33" s="695"/>
      <c r="DB33" s="695"/>
      <c r="DC33" s="696"/>
      <c r="DD33" s="669">
        <v>1547333</v>
      </c>
      <c r="DE33" s="662"/>
      <c r="DF33" s="662"/>
      <c r="DG33" s="662"/>
      <c r="DH33" s="662"/>
      <c r="DI33" s="662"/>
      <c r="DJ33" s="662"/>
      <c r="DK33" s="663"/>
      <c r="DL33" s="669">
        <v>1456702</v>
      </c>
      <c r="DM33" s="662"/>
      <c r="DN33" s="662"/>
      <c r="DO33" s="662"/>
      <c r="DP33" s="662"/>
      <c r="DQ33" s="662"/>
      <c r="DR33" s="662"/>
      <c r="DS33" s="662"/>
      <c r="DT33" s="662"/>
      <c r="DU33" s="662"/>
      <c r="DV33" s="663"/>
      <c r="DW33" s="666">
        <v>49</v>
      </c>
      <c r="DX33" s="695"/>
      <c r="DY33" s="695"/>
      <c r="DZ33" s="695"/>
      <c r="EA33" s="695"/>
      <c r="EB33" s="695"/>
      <c r="EC33" s="697"/>
    </row>
    <row r="34" spans="2:133" ht="11.25" customHeight="1">
      <c r="B34" s="658" t="s">
        <v>322</v>
      </c>
      <c r="C34" s="659"/>
      <c r="D34" s="659"/>
      <c r="E34" s="659"/>
      <c r="F34" s="659"/>
      <c r="G34" s="659"/>
      <c r="H34" s="659"/>
      <c r="I34" s="659"/>
      <c r="J34" s="659"/>
      <c r="K34" s="659"/>
      <c r="L34" s="659"/>
      <c r="M34" s="659"/>
      <c r="N34" s="659"/>
      <c r="O34" s="659"/>
      <c r="P34" s="659"/>
      <c r="Q34" s="660"/>
      <c r="R34" s="661">
        <v>48954</v>
      </c>
      <c r="S34" s="664"/>
      <c r="T34" s="664"/>
      <c r="U34" s="664"/>
      <c r="V34" s="664"/>
      <c r="W34" s="664"/>
      <c r="X34" s="664"/>
      <c r="Y34" s="665"/>
      <c r="Z34" s="723">
        <v>1.1000000000000001</v>
      </c>
      <c r="AA34" s="723"/>
      <c r="AB34" s="723"/>
      <c r="AC34" s="723"/>
      <c r="AD34" s="724" t="s">
        <v>172</v>
      </c>
      <c r="AE34" s="724"/>
      <c r="AF34" s="724"/>
      <c r="AG34" s="724"/>
      <c r="AH34" s="724"/>
      <c r="AI34" s="724"/>
      <c r="AJ34" s="724"/>
      <c r="AK34" s="724"/>
      <c r="AL34" s="666" t="s">
        <v>134</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618793</v>
      </c>
      <c r="CS34" s="664"/>
      <c r="CT34" s="664"/>
      <c r="CU34" s="664"/>
      <c r="CV34" s="664"/>
      <c r="CW34" s="664"/>
      <c r="CX34" s="664"/>
      <c r="CY34" s="665"/>
      <c r="CZ34" s="666">
        <v>15.5</v>
      </c>
      <c r="DA34" s="695"/>
      <c r="DB34" s="695"/>
      <c r="DC34" s="696"/>
      <c r="DD34" s="669">
        <v>466027</v>
      </c>
      <c r="DE34" s="664"/>
      <c r="DF34" s="664"/>
      <c r="DG34" s="664"/>
      <c r="DH34" s="664"/>
      <c r="DI34" s="664"/>
      <c r="DJ34" s="664"/>
      <c r="DK34" s="665"/>
      <c r="DL34" s="669">
        <v>448105</v>
      </c>
      <c r="DM34" s="664"/>
      <c r="DN34" s="664"/>
      <c r="DO34" s="664"/>
      <c r="DP34" s="664"/>
      <c r="DQ34" s="664"/>
      <c r="DR34" s="664"/>
      <c r="DS34" s="664"/>
      <c r="DT34" s="664"/>
      <c r="DU34" s="664"/>
      <c r="DV34" s="665"/>
      <c r="DW34" s="666">
        <v>15.1</v>
      </c>
      <c r="DX34" s="695"/>
      <c r="DY34" s="695"/>
      <c r="DZ34" s="695"/>
      <c r="EA34" s="695"/>
      <c r="EB34" s="695"/>
      <c r="EC34" s="697"/>
    </row>
    <row r="35" spans="2:133" ht="11.25" customHeight="1">
      <c r="B35" s="658" t="s">
        <v>326</v>
      </c>
      <c r="C35" s="659"/>
      <c r="D35" s="659"/>
      <c r="E35" s="659"/>
      <c r="F35" s="659"/>
      <c r="G35" s="659"/>
      <c r="H35" s="659"/>
      <c r="I35" s="659"/>
      <c r="J35" s="659"/>
      <c r="K35" s="659"/>
      <c r="L35" s="659"/>
      <c r="M35" s="659"/>
      <c r="N35" s="659"/>
      <c r="O35" s="659"/>
      <c r="P35" s="659"/>
      <c r="Q35" s="660"/>
      <c r="R35" s="661">
        <v>151837</v>
      </c>
      <c r="S35" s="664"/>
      <c r="T35" s="664"/>
      <c r="U35" s="664"/>
      <c r="V35" s="664"/>
      <c r="W35" s="664"/>
      <c r="X35" s="664"/>
      <c r="Y35" s="665"/>
      <c r="Z35" s="723">
        <v>3.5</v>
      </c>
      <c r="AA35" s="723"/>
      <c r="AB35" s="723"/>
      <c r="AC35" s="723"/>
      <c r="AD35" s="724" t="s">
        <v>134</v>
      </c>
      <c r="AE35" s="724"/>
      <c r="AF35" s="724"/>
      <c r="AG35" s="724"/>
      <c r="AH35" s="724"/>
      <c r="AI35" s="724"/>
      <c r="AJ35" s="724"/>
      <c r="AK35" s="724"/>
      <c r="AL35" s="666" t="s">
        <v>172</v>
      </c>
      <c r="AM35" s="667"/>
      <c r="AN35" s="667"/>
      <c r="AO35" s="725"/>
      <c r="AP35" s="234"/>
      <c r="AQ35" s="729" t="s">
        <v>327</v>
      </c>
      <c r="AR35" s="730"/>
      <c r="AS35" s="730"/>
      <c r="AT35" s="730"/>
      <c r="AU35" s="730"/>
      <c r="AV35" s="730"/>
      <c r="AW35" s="730"/>
      <c r="AX35" s="730"/>
      <c r="AY35" s="731"/>
      <c r="AZ35" s="726">
        <v>582630</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38666</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112387</v>
      </c>
      <c r="CS35" s="662"/>
      <c r="CT35" s="662"/>
      <c r="CU35" s="662"/>
      <c r="CV35" s="662"/>
      <c r="CW35" s="662"/>
      <c r="CX35" s="662"/>
      <c r="CY35" s="663"/>
      <c r="CZ35" s="666">
        <v>2.8</v>
      </c>
      <c r="DA35" s="695"/>
      <c r="DB35" s="695"/>
      <c r="DC35" s="696"/>
      <c r="DD35" s="669">
        <v>112387</v>
      </c>
      <c r="DE35" s="662"/>
      <c r="DF35" s="662"/>
      <c r="DG35" s="662"/>
      <c r="DH35" s="662"/>
      <c r="DI35" s="662"/>
      <c r="DJ35" s="662"/>
      <c r="DK35" s="663"/>
      <c r="DL35" s="669">
        <v>112387</v>
      </c>
      <c r="DM35" s="662"/>
      <c r="DN35" s="662"/>
      <c r="DO35" s="662"/>
      <c r="DP35" s="662"/>
      <c r="DQ35" s="662"/>
      <c r="DR35" s="662"/>
      <c r="DS35" s="662"/>
      <c r="DT35" s="662"/>
      <c r="DU35" s="662"/>
      <c r="DV35" s="663"/>
      <c r="DW35" s="666">
        <v>3.8</v>
      </c>
      <c r="DX35" s="695"/>
      <c r="DY35" s="695"/>
      <c r="DZ35" s="695"/>
      <c r="EA35" s="695"/>
      <c r="EB35" s="695"/>
      <c r="EC35" s="697"/>
    </row>
    <row r="36" spans="2:133" ht="11.25" customHeight="1">
      <c r="B36" s="658" t="s">
        <v>330</v>
      </c>
      <c r="C36" s="659"/>
      <c r="D36" s="659"/>
      <c r="E36" s="659"/>
      <c r="F36" s="659"/>
      <c r="G36" s="659"/>
      <c r="H36" s="659"/>
      <c r="I36" s="659"/>
      <c r="J36" s="659"/>
      <c r="K36" s="659"/>
      <c r="L36" s="659"/>
      <c r="M36" s="659"/>
      <c r="N36" s="659"/>
      <c r="O36" s="659"/>
      <c r="P36" s="659"/>
      <c r="Q36" s="660"/>
      <c r="R36" s="661" t="s">
        <v>234</v>
      </c>
      <c r="S36" s="664"/>
      <c r="T36" s="664"/>
      <c r="U36" s="664"/>
      <c r="V36" s="664"/>
      <c r="W36" s="664"/>
      <c r="X36" s="664"/>
      <c r="Y36" s="665"/>
      <c r="Z36" s="723" t="s">
        <v>134</v>
      </c>
      <c r="AA36" s="723"/>
      <c r="AB36" s="723"/>
      <c r="AC36" s="723"/>
      <c r="AD36" s="724" t="s">
        <v>134</v>
      </c>
      <c r="AE36" s="724"/>
      <c r="AF36" s="724"/>
      <c r="AG36" s="724"/>
      <c r="AH36" s="724"/>
      <c r="AI36" s="724"/>
      <c r="AJ36" s="724"/>
      <c r="AK36" s="724"/>
      <c r="AL36" s="666" t="s">
        <v>234</v>
      </c>
      <c r="AM36" s="667"/>
      <c r="AN36" s="667"/>
      <c r="AO36" s="725"/>
      <c r="AQ36" s="698" t="s">
        <v>331</v>
      </c>
      <c r="AR36" s="699"/>
      <c r="AS36" s="699"/>
      <c r="AT36" s="699"/>
      <c r="AU36" s="699"/>
      <c r="AV36" s="699"/>
      <c r="AW36" s="699"/>
      <c r="AX36" s="699"/>
      <c r="AY36" s="700"/>
      <c r="AZ36" s="661">
        <v>219757</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35468</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590970</v>
      </c>
      <c r="CS36" s="664"/>
      <c r="CT36" s="664"/>
      <c r="CU36" s="664"/>
      <c r="CV36" s="664"/>
      <c r="CW36" s="664"/>
      <c r="CX36" s="664"/>
      <c r="CY36" s="665"/>
      <c r="CZ36" s="666">
        <v>14.8</v>
      </c>
      <c r="DA36" s="695"/>
      <c r="DB36" s="695"/>
      <c r="DC36" s="696"/>
      <c r="DD36" s="669">
        <v>442736</v>
      </c>
      <c r="DE36" s="664"/>
      <c r="DF36" s="664"/>
      <c r="DG36" s="664"/>
      <c r="DH36" s="664"/>
      <c r="DI36" s="664"/>
      <c r="DJ36" s="664"/>
      <c r="DK36" s="665"/>
      <c r="DL36" s="669">
        <v>378825</v>
      </c>
      <c r="DM36" s="664"/>
      <c r="DN36" s="664"/>
      <c r="DO36" s="664"/>
      <c r="DP36" s="664"/>
      <c r="DQ36" s="664"/>
      <c r="DR36" s="664"/>
      <c r="DS36" s="664"/>
      <c r="DT36" s="664"/>
      <c r="DU36" s="664"/>
      <c r="DV36" s="665"/>
      <c r="DW36" s="666">
        <v>12.7</v>
      </c>
      <c r="DX36" s="695"/>
      <c r="DY36" s="695"/>
      <c r="DZ36" s="695"/>
      <c r="EA36" s="695"/>
      <c r="EB36" s="695"/>
      <c r="EC36" s="697"/>
    </row>
    <row r="37" spans="2:133" ht="11.25" customHeight="1">
      <c r="B37" s="658" t="s">
        <v>334</v>
      </c>
      <c r="C37" s="659"/>
      <c r="D37" s="659"/>
      <c r="E37" s="659"/>
      <c r="F37" s="659"/>
      <c r="G37" s="659"/>
      <c r="H37" s="659"/>
      <c r="I37" s="659"/>
      <c r="J37" s="659"/>
      <c r="K37" s="659"/>
      <c r="L37" s="659"/>
      <c r="M37" s="659"/>
      <c r="N37" s="659"/>
      <c r="O37" s="659"/>
      <c r="P37" s="659"/>
      <c r="Q37" s="660"/>
      <c r="R37" s="661">
        <v>135937</v>
      </c>
      <c r="S37" s="664"/>
      <c r="T37" s="664"/>
      <c r="U37" s="664"/>
      <c r="V37" s="664"/>
      <c r="W37" s="664"/>
      <c r="X37" s="664"/>
      <c r="Y37" s="665"/>
      <c r="Z37" s="723">
        <v>3.1</v>
      </c>
      <c r="AA37" s="723"/>
      <c r="AB37" s="723"/>
      <c r="AC37" s="723"/>
      <c r="AD37" s="724" t="s">
        <v>234</v>
      </c>
      <c r="AE37" s="724"/>
      <c r="AF37" s="724"/>
      <c r="AG37" s="724"/>
      <c r="AH37" s="724"/>
      <c r="AI37" s="724"/>
      <c r="AJ37" s="724"/>
      <c r="AK37" s="724"/>
      <c r="AL37" s="666" t="s">
        <v>234</v>
      </c>
      <c r="AM37" s="667"/>
      <c r="AN37" s="667"/>
      <c r="AO37" s="725"/>
      <c r="AQ37" s="698" t="s">
        <v>335</v>
      </c>
      <c r="AR37" s="699"/>
      <c r="AS37" s="699"/>
      <c r="AT37" s="699"/>
      <c r="AU37" s="699"/>
      <c r="AV37" s="699"/>
      <c r="AW37" s="699"/>
      <c r="AX37" s="699"/>
      <c r="AY37" s="700"/>
      <c r="AZ37" s="661">
        <v>46904</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1489</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204840</v>
      </c>
      <c r="CS37" s="662"/>
      <c r="CT37" s="662"/>
      <c r="CU37" s="662"/>
      <c r="CV37" s="662"/>
      <c r="CW37" s="662"/>
      <c r="CX37" s="662"/>
      <c r="CY37" s="663"/>
      <c r="CZ37" s="666">
        <v>5.0999999999999996</v>
      </c>
      <c r="DA37" s="695"/>
      <c r="DB37" s="695"/>
      <c r="DC37" s="696"/>
      <c r="DD37" s="669">
        <v>204840</v>
      </c>
      <c r="DE37" s="662"/>
      <c r="DF37" s="662"/>
      <c r="DG37" s="662"/>
      <c r="DH37" s="662"/>
      <c r="DI37" s="662"/>
      <c r="DJ37" s="662"/>
      <c r="DK37" s="663"/>
      <c r="DL37" s="669">
        <v>197034</v>
      </c>
      <c r="DM37" s="662"/>
      <c r="DN37" s="662"/>
      <c r="DO37" s="662"/>
      <c r="DP37" s="662"/>
      <c r="DQ37" s="662"/>
      <c r="DR37" s="662"/>
      <c r="DS37" s="662"/>
      <c r="DT37" s="662"/>
      <c r="DU37" s="662"/>
      <c r="DV37" s="663"/>
      <c r="DW37" s="666">
        <v>6.6</v>
      </c>
      <c r="DX37" s="695"/>
      <c r="DY37" s="695"/>
      <c r="DZ37" s="695"/>
      <c r="EA37" s="695"/>
      <c r="EB37" s="695"/>
      <c r="EC37" s="697"/>
    </row>
    <row r="38" spans="2:133" ht="11.25" customHeight="1">
      <c r="B38" s="673" t="s">
        <v>338</v>
      </c>
      <c r="C38" s="674"/>
      <c r="D38" s="674"/>
      <c r="E38" s="674"/>
      <c r="F38" s="674"/>
      <c r="G38" s="674"/>
      <c r="H38" s="674"/>
      <c r="I38" s="674"/>
      <c r="J38" s="674"/>
      <c r="K38" s="674"/>
      <c r="L38" s="674"/>
      <c r="M38" s="674"/>
      <c r="N38" s="674"/>
      <c r="O38" s="674"/>
      <c r="P38" s="674"/>
      <c r="Q38" s="675"/>
      <c r="R38" s="676">
        <v>4377231</v>
      </c>
      <c r="S38" s="713"/>
      <c r="T38" s="713"/>
      <c r="U38" s="713"/>
      <c r="V38" s="713"/>
      <c r="W38" s="713"/>
      <c r="X38" s="713"/>
      <c r="Y38" s="718"/>
      <c r="Z38" s="719">
        <v>100</v>
      </c>
      <c r="AA38" s="719"/>
      <c r="AB38" s="719"/>
      <c r="AC38" s="719"/>
      <c r="AD38" s="720">
        <v>2837438</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134</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3056</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582630</v>
      </c>
      <c r="CS38" s="664"/>
      <c r="CT38" s="664"/>
      <c r="CU38" s="664"/>
      <c r="CV38" s="664"/>
      <c r="CW38" s="664"/>
      <c r="CX38" s="664"/>
      <c r="CY38" s="665"/>
      <c r="CZ38" s="666">
        <v>14.6</v>
      </c>
      <c r="DA38" s="695"/>
      <c r="DB38" s="695"/>
      <c r="DC38" s="696"/>
      <c r="DD38" s="669">
        <v>526183</v>
      </c>
      <c r="DE38" s="664"/>
      <c r="DF38" s="664"/>
      <c r="DG38" s="664"/>
      <c r="DH38" s="664"/>
      <c r="DI38" s="664"/>
      <c r="DJ38" s="664"/>
      <c r="DK38" s="665"/>
      <c r="DL38" s="669">
        <v>517385</v>
      </c>
      <c r="DM38" s="664"/>
      <c r="DN38" s="664"/>
      <c r="DO38" s="664"/>
      <c r="DP38" s="664"/>
      <c r="DQ38" s="664"/>
      <c r="DR38" s="664"/>
      <c r="DS38" s="664"/>
      <c r="DT38" s="664"/>
      <c r="DU38" s="664"/>
      <c r="DV38" s="665"/>
      <c r="DW38" s="666">
        <v>17.399999999999999</v>
      </c>
      <c r="DX38" s="695"/>
      <c r="DY38" s="695"/>
      <c r="DZ38" s="695"/>
      <c r="EA38" s="695"/>
      <c r="EB38" s="695"/>
      <c r="EC38" s="697"/>
    </row>
    <row r="39" spans="2:133" ht="11.25" customHeight="1">
      <c r="AQ39" s="698" t="s">
        <v>342</v>
      </c>
      <c r="AR39" s="699"/>
      <c r="AS39" s="699"/>
      <c r="AT39" s="699"/>
      <c r="AU39" s="699"/>
      <c r="AV39" s="699"/>
      <c r="AW39" s="699"/>
      <c r="AX39" s="699"/>
      <c r="AY39" s="700"/>
      <c r="AZ39" s="661" t="s">
        <v>134</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126</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128974</v>
      </c>
      <c r="CS39" s="662"/>
      <c r="CT39" s="662"/>
      <c r="CU39" s="662"/>
      <c r="CV39" s="662"/>
      <c r="CW39" s="662"/>
      <c r="CX39" s="662"/>
      <c r="CY39" s="663"/>
      <c r="CZ39" s="666">
        <v>3.2</v>
      </c>
      <c r="DA39" s="695"/>
      <c r="DB39" s="695"/>
      <c r="DC39" s="696"/>
      <c r="DD39" s="669" t="s">
        <v>172</v>
      </c>
      <c r="DE39" s="662"/>
      <c r="DF39" s="662"/>
      <c r="DG39" s="662"/>
      <c r="DH39" s="662"/>
      <c r="DI39" s="662"/>
      <c r="DJ39" s="662"/>
      <c r="DK39" s="663"/>
      <c r="DL39" s="669" t="s">
        <v>134</v>
      </c>
      <c r="DM39" s="662"/>
      <c r="DN39" s="662"/>
      <c r="DO39" s="662"/>
      <c r="DP39" s="662"/>
      <c r="DQ39" s="662"/>
      <c r="DR39" s="662"/>
      <c r="DS39" s="662"/>
      <c r="DT39" s="662"/>
      <c r="DU39" s="662"/>
      <c r="DV39" s="663"/>
      <c r="DW39" s="666" t="s">
        <v>172</v>
      </c>
      <c r="DX39" s="695"/>
      <c r="DY39" s="695"/>
      <c r="DZ39" s="695"/>
      <c r="EA39" s="695"/>
      <c r="EB39" s="695"/>
      <c r="EC39" s="697"/>
    </row>
    <row r="40" spans="2:133" ht="11.25" customHeight="1">
      <c r="AQ40" s="698" t="s">
        <v>346</v>
      </c>
      <c r="AR40" s="699"/>
      <c r="AS40" s="699"/>
      <c r="AT40" s="699"/>
      <c r="AU40" s="699"/>
      <c r="AV40" s="699"/>
      <c r="AW40" s="699"/>
      <c r="AX40" s="699"/>
      <c r="AY40" s="700"/>
      <c r="AZ40" s="661">
        <v>77306</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172</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t="s">
        <v>134</v>
      </c>
      <c r="CS40" s="664"/>
      <c r="CT40" s="664"/>
      <c r="CU40" s="664"/>
      <c r="CV40" s="664"/>
      <c r="CW40" s="664"/>
      <c r="CX40" s="664"/>
      <c r="CY40" s="665"/>
      <c r="CZ40" s="666" t="s">
        <v>134</v>
      </c>
      <c r="DA40" s="695"/>
      <c r="DB40" s="695"/>
      <c r="DC40" s="696"/>
      <c r="DD40" s="669" t="s">
        <v>234</v>
      </c>
      <c r="DE40" s="664"/>
      <c r="DF40" s="664"/>
      <c r="DG40" s="664"/>
      <c r="DH40" s="664"/>
      <c r="DI40" s="664"/>
      <c r="DJ40" s="664"/>
      <c r="DK40" s="665"/>
      <c r="DL40" s="669" t="s">
        <v>228</v>
      </c>
      <c r="DM40" s="664"/>
      <c r="DN40" s="664"/>
      <c r="DO40" s="664"/>
      <c r="DP40" s="664"/>
      <c r="DQ40" s="664"/>
      <c r="DR40" s="664"/>
      <c r="DS40" s="664"/>
      <c r="DT40" s="664"/>
      <c r="DU40" s="664"/>
      <c r="DV40" s="665"/>
      <c r="DW40" s="666" t="s">
        <v>172</v>
      </c>
      <c r="DX40" s="695"/>
      <c r="DY40" s="695"/>
      <c r="DZ40" s="695"/>
      <c r="EA40" s="695"/>
      <c r="EB40" s="695"/>
      <c r="EC40" s="697"/>
    </row>
    <row r="41" spans="2:133" ht="11.25" customHeight="1">
      <c r="AQ41" s="710" t="s">
        <v>349</v>
      </c>
      <c r="AR41" s="711"/>
      <c r="AS41" s="711"/>
      <c r="AT41" s="711"/>
      <c r="AU41" s="711"/>
      <c r="AV41" s="711"/>
      <c r="AW41" s="711"/>
      <c r="AX41" s="711"/>
      <c r="AY41" s="712"/>
      <c r="AZ41" s="676">
        <v>238663</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234</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172</v>
      </c>
      <c r="CS41" s="662"/>
      <c r="CT41" s="662"/>
      <c r="CU41" s="662"/>
      <c r="CV41" s="662"/>
      <c r="CW41" s="662"/>
      <c r="CX41" s="662"/>
      <c r="CY41" s="663"/>
      <c r="CZ41" s="666" t="s">
        <v>172</v>
      </c>
      <c r="DA41" s="695"/>
      <c r="DB41" s="695"/>
      <c r="DC41" s="696"/>
      <c r="DD41" s="669" t="s">
        <v>134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446662</v>
      </c>
      <c r="CS42" s="664"/>
      <c r="CT42" s="664"/>
      <c r="CU42" s="664"/>
      <c r="CV42" s="664"/>
      <c r="CW42" s="664"/>
      <c r="CX42" s="664"/>
      <c r="CY42" s="665"/>
      <c r="CZ42" s="666">
        <v>11.2</v>
      </c>
      <c r="DA42" s="667"/>
      <c r="DB42" s="667"/>
      <c r="DC42" s="668"/>
      <c r="DD42" s="669">
        <v>333842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t="s">
        <v>134</v>
      </c>
      <c r="CS43" s="662"/>
      <c r="CT43" s="662"/>
      <c r="CU43" s="662"/>
      <c r="CV43" s="662"/>
      <c r="CW43" s="662"/>
      <c r="CX43" s="662"/>
      <c r="CY43" s="663"/>
      <c r="CZ43" s="666" t="s">
        <v>134</v>
      </c>
      <c r="DA43" s="695"/>
      <c r="DB43" s="695"/>
      <c r="DC43" s="696"/>
      <c r="DD43" s="669" t="s">
        <v>228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356</v>
      </c>
      <c r="CD44" s="689" t="s">
        <v>307</v>
      </c>
      <c r="CE44" s="690"/>
      <c r="CF44" s="658" t="s">
        <v>357</v>
      </c>
      <c r="CG44" s="659"/>
      <c r="CH44" s="659"/>
      <c r="CI44" s="659"/>
      <c r="CJ44" s="659"/>
      <c r="CK44" s="659"/>
      <c r="CL44" s="659"/>
      <c r="CM44" s="659"/>
      <c r="CN44" s="659"/>
      <c r="CO44" s="659"/>
      <c r="CP44" s="659"/>
      <c r="CQ44" s="660"/>
      <c r="CR44" s="661">
        <v>446646</v>
      </c>
      <c r="CS44" s="664"/>
      <c r="CT44" s="664"/>
      <c r="CU44" s="664"/>
      <c r="CV44" s="664"/>
      <c r="CW44" s="664"/>
      <c r="CX44" s="664"/>
      <c r="CY44" s="665"/>
      <c r="CZ44" s="666">
        <v>11.2</v>
      </c>
      <c r="DA44" s="667"/>
      <c r="DB44" s="667"/>
      <c r="DC44" s="668"/>
      <c r="DD44" s="669">
        <v>333826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358</v>
      </c>
      <c r="CG45" s="659"/>
      <c r="CH45" s="659"/>
      <c r="CI45" s="659"/>
      <c r="CJ45" s="659"/>
      <c r="CK45" s="659"/>
      <c r="CL45" s="659"/>
      <c r="CM45" s="659"/>
      <c r="CN45" s="659"/>
      <c r="CO45" s="659"/>
      <c r="CP45" s="659"/>
      <c r="CQ45" s="660"/>
      <c r="CR45" s="661">
        <v>56012</v>
      </c>
      <c r="CS45" s="662"/>
      <c r="CT45" s="662"/>
      <c r="CU45" s="662"/>
      <c r="CV45" s="662"/>
      <c r="CW45" s="662"/>
      <c r="CX45" s="662"/>
      <c r="CY45" s="663"/>
      <c r="CZ45" s="666">
        <v>1.4</v>
      </c>
      <c r="DA45" s="695"/>
      <c r="DB45" s="695"/>
      <c r="DC45" s="696"/>
      <c r="DD45" s="669">
        <v>25292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359</v>
      </c>
      <c r="CG46" s="659"/>
      <c r="CH46" s="659"/>
      <c r="CI46" s="659"/>
      <c r="CJ46" s="659"/>
      <c r="CK46" s="659"/>
      <c r="CL46" s="659"/>
      <c r="CM46" s="659"/>
      <c r="CN46" s="659"/>
      <c r="CO46" s="659"/>
      <c r="CP46" s="659"/>
      <c r="CQ46" s="660"/>
      <c r="CR46" s="661">
        <v>360933</v>
      </c>
      <c r="CS46" s="664"/>
      <c r="CT46" s="664"/>
      <c r="CU46" s="664"/>
      <c r="CV46" s="664"/>
      <c r="CW46" s="664"/>
      <c r="CX46" s="664"/>
      <c r="CY46" s="665"/>
      <c r="CZ46" s="666">
        <v>9.1</v>
      </c>
      <c r="DA46" s="667"/>
      <c r="DB46" s="667"/>
      <c r="DC46" s="668"/>
      <c r="DD46" s="669">
        <v>278833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360</v>
      </c>
      <c r="CG47" s="659"/>
      <c r="CH47" s="659"/>
      <c r="CI47" s="659"/>
      <c r="CJ47" s="659"/>
      <c r="CK47" s="659"/>
      <c r="CL47" s="659"/>
      <c r="CM47" s="659"/>
      <c r="CN47" s="659"/>
      <c r="CO47" s="659"/>
      <c r="CP47" s="659"/>
      <c r="CQ47" s="660"/>
      <c r="CR47" s="661">
        <v>16</v>
      </c>
      <c r="CS47" s="662"/>
      <c r="CT47" s="662"/>
      <c r="CU47" s="662"/>
      <c r="CV47" s="662"/>
      <c r="CW47" s="662"/>
      <c r="CX47" s="662"/>
      <c r="CY47" s="663"/>
      <c r="CZ47" s="666">
        <v>0</v>
      </c>
      <c r="DA47" s="695"/>
      <c r="DB47" s="695"/>
      <c r="DC47" s="696"/>
      <c r="DD47" s="669">
        <v>16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361</v>
      </c>
      <c r="CG48" s="659"/>
      <c r="CH48" s="659"/>
      <c r="CI48" s="659"/>
      <c r="CJ48" s="659"/>
      <c r="CK48" s="659"/>
      <c r="CL48" s="659"/>
      <c r="CM48" s="659"/>
      <c r="CN48" s="659"/>
      <c r="CO48" s="659"/>
      <c r="CP48" s="659"/>
      <c r="CQ48" s="660"/>
      <c r="CR48" s="661" t="s">
        <v>172</v>
      </c>
      <c r="CS48" s="664"/>
      <c r="CT48" s="664"/>
      <c r="CU48" s="664"/>
      <c r="CV48" s="664"/>
      <c r="CW48" s="664"/>
      <c r="CX48" s="664"/>
      <c r="CY48" s="665"/>
      <c r="CZ48" s="666" t="s">
        <v>134</v>
      </c>
      <c r="DA48" s="667"/>
      <c r="DB48" s="667"/>
      <c r="DC48" s="668"/>
      <c r="DD48" s="669" t="s">
        <v>172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362</v>
      </c>
      <c r="CE49" s="674"/>
      <c r="CF49" s="674"/>
      <c r="CG49" s="674"/>
      <c r="CH49" s="674"/>
      <c r="CI49" s="674"/>
      <c r="CJ49" s="674"/>
      <c r="CK49" s="674"/>
      <c r="CL49" s="674"/>
      <c r="CM49" s="674"/>
      <c r="CN49" s="674"/>
      <c r="CO49" s="674"/>
      <c r="CP49" s="674"/>
      <c r="CQ49" s="675"/>
      <c r="CR49" s="676">
        <v>3980547</v>
      </c>
      <c r="CS49" s="677"/>
      <c r="CT49" s="677"/>
      <c r="CU49" s="677"/>
      <c r="CV49" s="677"/>
      <c r="CW49" s="677"/>
      <c r="CX49" s="677"/>
      <c r="CY49" s="678"/>
      <c r="CZ49" s="679">
        <v>100</v>
      </c>
      <c r="DA49" s="680"/>
      <c r="DB49" s="680"/>
      <c r="DC49" s="681"/>
      <c r="DD49" s="682">
        <v>3060313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WOdPfhgQY2YTP36p6ujJoaPi5vJVhYYsYm81yrZlf9yQidwzx028LPQXh+ZG/EmS1iLEoBdlReJ2idUIy47TkA==" saltValue="iMOl499yxCNf/B1vEui9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70" zoomScaleNormal="7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385</v>
      </c>
      <c r="C7" s="1140"/>
      <c r="D7" s="1140"/>
      <c r="E7" s="1140"/>
      <c r="F7" s="1140"/>
      <c r="G7" s="1140"/>
      <c r="H7" s="1140"/>
      <c r="I7" s="1140"/>
      <c r="J7" s="1140"/>
      <c r="K7" s="1140"/>
      <c r="L7" s="1140"/>
      <c r="M7" s="1140"/>
      <c r="N7" s="1140"/>
      <c r="O7" s="1140"/>
      <c r="P7" s="1141"/>
      <c r="Q7" s="1193">
        <v>4380</v>
      </c>
      <c r="R7" s="1194"/>
      <c r="S7" s="1194"/>
      <c r="T7" s="1194"/>
      <c r="U7" s="1194"/>
      <c r="V7" s="1194">
        <v>3984</v>
      </c>
      <c r="W7" s="1194"/>
      <c r="X7" s="1194"/>
      <c r="Y7" s="1194"/>
      <c r="Z7" s="1194"/>
      <c r="AA7" s="1194">
        <v>397</v>
      </c>
      <c r="AB7" s="1194"/>
      <c r="AC7" s="1194"/>
      <c r="AD7" s="1194"/>
      <c r="AE7" s="1195"/>
      <c r="AF7" s="1196">
        <v>382</v>
      </c>
      <c r="AG7" s="1197"/>
      <c r="AH7" s="1197"/>
      <c r="AI7" s="1197"/>
      <c r="AJ7" s="1198"/>
      <c r="AK7" s="1180">
        <v>1</v>
      </c>
      <c r="AL7" s="1181"/>
      <c r="AM7" s="1181"/>
      <c r="AN7" s="1181"/>
      <c r="AO7" s="1181"/>
      <c r="AP7" s="1181">
        <v>2683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582</v>
      </c>
      <c r="BS7" s="1184" t="s">
        <v>579</v>
      </c>
      <c r="BT7" s="1185"/>
      <c r="BU7" s="1185"/>
      <c r="BV7" s="1185"/>
      <c r="BW7" s="1185"/>
      <c r="BX7" s="1185"/>
      <c r="BY7" s="1185"/>
      <c r="BZ7" s="1185"/>
      <c r="CA7" s="1185"/>
      <c r="CB7" s="1185"/>
      <c r="CC7" s="1185"/>
      <c r="CD7" s="1185"/>
      <c r="CE7" s="1185"/>
      <c r="CF7" s="1185"/>
      <c r="CG7" s="1186"/>
      <c r="CH7" s="1177">
        <v>0</v>
      </c>
      <c r="CI7" s="1178"/>
      <c r="CJ7" s="1178"/>
      <c r="CK7" s="1178"/>
      <c r="CL7" s="1179"/>
      <c r="CM7" s="1177">
        <v>15</v>
      </c>
      <c r="CN7" s="1178"/>
      <c r="CO7" s="1178"/>
      <c r="CP7" s="1178"/>
      <c r="CQ7" s="1179"/>
      <c r="CR7" s="1177">
        <v>5</v>
      </c>
      <c r="CS7" s="1178"/>
      <c r="CT7" s="1178"/>
      <c r="CU7" s="1178"/>
      <c r="CV7" s="1179"/>
      <c r="CW7" s="1177" t="s">
        <v>581</v>
      </c>
      <c r="CX7" s="1178"/>
      <c r="CY7" s="1178"/>
      <c r="CZ7" s="1178"/>
      <c r="DA7" s="1179"/>
      <c r="DB7" s="1177" t="s">
        <v>507</v>
      </c>
      <c r="DC7" s="1178"/>
      <c r="DD7" s="1178"/>
      <c r="DE7" s="1178"/>
      <c r="DF7" s="1179"/>
      <c r="DG7" s="1177" t="s">
        <v>507</v>
      </c>
      <c r="DH7" s="1178"/>
      <c r="DI7" s="1178"/>
      <c r="DJ7" s="1178"/>
      <c r="DK7" s="1179"/>
      <c r="DL7" s="1177" t="s">
        <v>507</v>
      </c>
      <c r="DM7" s="1178"/>
      <c r="DN7" s="1178"/>
      <c r="DO7" s="1178"/>
      <c r="DP7" s="1179"/>
      <c r="DQ7" s="1177" t="s">
        <v>507</v>
      </c>
      <c r="DR7" s="1178"/>
      <c r="DS7" s="1178"/>
      <c r="DT7" s="1178"/>
      <c r="DU7" s="1179"/>
      <c r="DV7" s="1204" t="s">
        <v>507</v>
      </c>
      <c r="DW7" s="1205"/>
      <c r="DX7" s="1205"/>
      <c r="DY7" s="1205"/>
      <c r="DZ7" s="1206"/>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580</v>
      </c>
      <c r="BT8" s="1104"/>
      <c r="BU8" s="1104"/>
      <c r="BV8" s="1104"/>
      <c r="BW8" s="1104"/>
      <c r="BX8" s="1104"/>
      <c r="BY8" s="1104"/>
      <c r="BZ8" s="1104"/>
      <c r="CA8" s="1104"/>
      <c r="CB8" s="1104"/>
      <c r="CC8" s="1104"/>
      <c r="CD8" s="1104"/>
      <c r="CE8" s="1104"/>
      <c r="CF8" s="1104"/>
      <c r="CG8" s="1105"/>
      <c r="CH8" s="1078">
        <v>3</v>
      </c>
      <c r="CI8" s="1079"/>
      <c r="CJ8" s="1079"/>
      <c r="CK8" s="1079"/>
      <c r="CL8" s="1080"/>
      <c r="CM8" s="1078">
        <v>17</v>
      </c>
      <c r="CN8" s="1079"/>
      <c r="CO8" s="1079"/>
      <c r="CP8" s="1079"/>
      <c r="CQ8" s="1080"/>
      <c r="CR8" s="1078">
        <v>9</v>
      </c>
      <c r="CS8" s="1079"/>
      <c r="CT8" s="1079"/>
      <c r="CU8" s="1079"/>
      <c r="CV8" s="1080"/>
      <c r="CW8" s="1078" t="s">
        <v>507</v>
      </c>
      <c r="CX8" s="1079"/>
      <c r="CY8" s="1079"/>
      <c r="CZ8" s="1079"/>
      <c r="DA8" s="1080"/>
      <c r="DB8" s="1078" t="s">
        <v>507</v>
      </c>
      <c r="DC8" s="1079"/>
      <c r="DD8" s="1079"/>
      <c r="DE8" s="1079"/>
      <c r="DF8" s="1080"/>
      <c r="DG8" s="1078" t="s">
        <v>507</v>
      </c>
      <c r="DH8" s="1079"/>
      <c r="DI8" s="1079"/>
      <c r="DJ8" s="1079"/>
      <c r="DK8" s="1080"/>
      <c r="DL8" s="1078" t="s">
        <v>507</v>
      </c>
      <c r="DM8" s="1079"/>
      <c r="DN8" s="1079"/>
      <c r="DO8" s="1079"/>
      <c r="DP8" s="1080"/>
      <c r="DQ8" s="1078" t="s">
        <v>507</v>
      </c>
      <c r="DR8" s="1079"/>
      <c r="DS8" s="1079"/>
      <c r="DT8" s="1079"/>
      <c r="DU8" s="1080"/>
      <c r="DV8" s="1081" t="s">
        <v>507</v>
      </c>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387</v>
      </c>
      <c r="B23" s="1033" t="s">
        <v>388</v>
      </c>
      <c r="C23" s="1034"/>
      <c r="D23" s="1034"/>
      <c r="E23" s="1034"/>
      <c r="F23" s="1034"/>
      <c r="G23" s="1034"/>
      <c r="H23" s="1034"/>
      <c r="I23" s="1034"/>
      <c r="J23" s="1034"/>
      <c r="K23" s="1034"/>
      <c r="L23" s="1034"/>
      <c r="M23" s="1034"/>
      <c r="N23" s="1034"/>
      <c r="O23" s="1034"/>
      <c r="P23" s="1035"/>
      <c r="Q23" s="1157">
        <v>4380</v>
      </c>
      <c r="R23" s="1158"/>
      <c r="S23" s="1158"/>
      <c r="T23" s="1158"/>
      <c r="U23" s="1158"/>
      <c r="V23" s="1158">
        <v>3984</v>
      </c>
      <c r="W23" s="1158"/>
      <c r="X23" s="1158"/>
      <c r="Y23" s="1158"/>
      <c r="Z23" s="1158"/>
      <c r="AA23" s="1158">
        <v>397</v>
      </c>
      <c r="AB23" s="1158"/>
      <c r="AC23" s="1158"/>
      <c r="AD23" s="1158"/>
      <c r="AE23" s="1159"/>
      <c r="AF23" s="1160">
        <v>382</v>
      </c>
      <c r="AG23" s="1158"/>
      <c r="AH23" s="1158"/>
      <c r="AI23" s="1158"/>
      <c r="AJ23" s="1161"/>
      <c r="AK23" s="1162"/>
      <c r="AL23" s="1163"/>
      <c r="AM23" s="1163"/>
      <c r="AN23" s="1163"/>
      <c r="AO23" s="1163"/>
      <c r="AP23" s="1158">
        <v>2683</v>
      </c>
      <c r="AQ23" s="1158"/>
      <c r="AR23" s="1158"/>
      <c r="AS23" s="1158"/>
      <c r="AT23" s="1158"/>
      <c r="AU23" s="1164"/>
      <c r="AV23" s="1164"/>
      <c r="AW23" s="1164"/>
      <c r="AX23" s="1164"/>
      <c r="AY23" s="1165"/>
      <c r="AZ23" s="1154" t="s">
        <v>134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368</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399</v>
      </c>
      <c r="C28" s="1140"/>
      <c r="D28" s="1140"/>
      <c r="E28" s="1140"/>
      <c r="F28" s="1140"/>
      <c r="G28" s="1140"/>
      <c r="H28" s="1140"/>
      <c r="I28" s="1140"/>
      <c r="J28" s="1140"/>
      <c r="K28" s="1140"/>
      <c r="L28" s="1140"/>
      <c r="M28" s="1140"/>
      <c r="N28" s="1140"/>
      <c r="O28" s="1140"/>
      <c r="P28" s="1141"/>
      <c r="Q28" s="1142">
        <v>1272</v>
      </c>
      <c r="R28" s="1143"/>
      <c r="S28" s="1143"/>
      <c r="T28" s="1143"/>
      <c r="U28" s="1143"/>
      <c r="V28" s="1143">
        <v>1233</v>
      </c>
      <c r="W28" s="1143"/>
      <c r="X28" s="1143"/>
      <c r="Y28" s="1143"/>
      <c r="Z28" s="1143"/>
      <c r="AA28" s="1143">
        <v>39</v>
      </c>
      <c r="AB28" s="1143"/>
      <c r="AC28" s="1143"/>
      <c r="AD28" s="1143"/>
      <c r="AE28" s="1144"/>
      <c r="AF28" s="1145">
        <v>39</v>
      </c>
      <c r="AG28" s="1143"/>
      <c r="AH28" s="1143"/>
      <c r="AI28" s="1143"/>
      <c r="AJ28" s="1146"/>
      <c r="AK28" s="1147">
        <v>77</v>
      </c>
      <c r="AL28" s="1135"/>
      <c r="AM28" s="1135"/>
      <c r="AN28" s="1135"/>
      <c r="AO28" s="1135"/>
      <c r="AP28" s="1135" t="s">
        <v>571</v>
      </c>
      <c r="AQ28" s="1135"/>
      <c r="AR28" s="1135"/>
      <c r="AS28" s="1135"/>
      <c r="AT28" s="1135"/>
      <c r="AU28" s="1135" t="s">
        <v>507</v>
      </c>
      <c r="AV28" s="1135"/>
      <c r="AW28" s="1135"/>
      <c r="AX28" s="1135"/>
      <c r="AY28" s="1135"/>
      <c r="AZ28" s="1136" t="s">
        <v>571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400</v>
      </c>
      <c r="C29" s="1127"/>
      <c r="D29" s="1127"/>
      <c r="E29" s="1127"/>
      <c r="F29" s="1127"/>
      <c r="G29" s="1127"/>
      <c r="H29" s="1127"/>
      <c r="I29" s="1127"/>
      <c r="J29" s="1127"/>
      <c r="K29" s="1127"/>
      <c r="L29" s="1127"/>
      <c r="M29" s="1127"/>
      <c r="N29" s="1127"/>
      <c r="O29" s="1127"/>
      <c r="P29" s="1128"/>
      <c r="Q29" s="1132">
        <v>838</v>
      </c>
      <c r="R29" s="1133"/>
      <c r="S29" s="1133"/>
      <c r="T29" s="1133"/>
      <c r="U29" s="1133"/>
      <c r="V29" s="1133">
        <v>802</v>
      </c>
      <c r="W29" s="1133"/>
      <c r="X29" s="1133"/>
      <c r="Y29" s="1133"/>
      <c r="Z29" s="1133"/>
      <c r="AA29" s="1133">
        <v>36</v>
      </c>
      <c r="AB29" s="1133"/>
      <c r="AC29" s="1133"/>
      <c r="AD29" s="1133"/>
      <c r="AE29" s="1134"/>
      <c r="AF29" s="1108">
        <v>36</v>
      </c>
      <c r="AG29" s="1109"/>
      <c r="AH29" s="1109"/>
      <c r="AI29" s="1109"/>
      <c r="AJ29" s="1110"/>
      <c r="AK29" s="1069">
        <v>127</v>
      </c>
      <c r="AL29" s="1060"/>
      <c r="AM29" s="1060"/>
      <c r="AN29" s="1060"/>
      <c r="AO29" s="1060"/>
      <c r="AP29" s="1060" t="s">
        <v>571</v>
      </c>
      <c r="AQ29" s="1060"/>
      <c r="AR29" s="1060"/>
      <c r="AS29" s="1060"/>
      <c r="AT29" s="1060"/>
      <c r="AU29" s="1060" t="s">
        <v>507</v>
      </c>
      <c r="AV29" s="1060"/>
      <c r="AW29" s="1060"/>
      <c r="AX29" s="1060"/>
      <c r="AY29" s="1060"/>
      <c r="AZ29" s="1131" t="s">
        <v>571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401</v>
      </c>
      <c r="C30" s="1127"/>
      <c r="D30" s="1127"/>
      <c r="E30" s="1127"/>
      <c r="F30" s="1127"/>
      <c r="G30" s="1127"/>
      <c r="H30" s="1127"/>
      <c r="I30" s="1127"/>
      <c r="J30" s="1127"/>
      <c r="K30" s="1127"/>
      <c r="L30" s="1127"/>
      <c r="M30" s="1127"/>
      <c r="N30" s="1127"/>
      <c r="O30" s="1127"/>
      <c r="P30" s="1128"/>
      <c r="Q30" s="1132">
        <v>84</v>
      </c>
      <c r="R30" s="1133"/>
      <c r="S30" s="1133"/>
      <c r="T30" s="1133"/>
      <c r="U30" s="1133"/>
      <c r="V30" s="1133">
        <v>81</v>
      </c>
      <c r="W30" s="1133"/>
      <c r="X30" s="1133"/>
      <c r="Y30" s="1133"/>
      <c r="Z30" s="1133"/>
      <c r="AA30" s="1133">
        <v>3</v>
      </c>
      <c r="AB30" s="1133"/>
      <c r="AC30" s="1133"/>
      <c r="AD30" s="1133"/>
      <c r="AE30" s="1134"/>
      <c r="AF30" s="1108">
        <v>3</v>
      </c>
      <c r="AG30" s="1109"/>
      <c r="AH30" s="1109"/>
      <c r="AI30" s="1109"/>
      <c r="AJ30" s="1110"/>
      <c r="AK30" s="1069">
        <v>22</v>
      </c>
      <c r="AL30" s="1060"/>
      <c r="AM30" s="1060"/>
      <c r="AN30" s="1060"/>
      <c r="AO30" s="1060"/>
      <c r="AP30" s="1060" t="s">
        <v>571</v>
      </c>
      <c r="AQ30" s="1060"/>
      <c r="AR30" s="1060"/>
      <c r="AS30" s="1060"/>
      <c r="AT30" s="1060"/>
      <c r="AU30" s="1060" t="s">
        <v>507</v>
      </c>
      <c r="AV30" s="1060"/>
      <c r="AW30" s="1060"/>
      <c r="AX30" s="1060"/>
      <c r="AY30" s="1060"/>
      <c r="AZ30" s="1131" t="s">
        <v>571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402</v>
      </c>
      <c r="C31" s="1127"/>
      <c r="D31" s="1127"/>
      <c r="E31" s="1127"/>
      <c r="F31" s="1127"/>
      <c r="G31" s="1127"/>
      <c r="H31" s="1127"/>
      <c r="I31" s="1127"/>
      <c r="J31" s="1127"/>
      <c r="K31" s="1127"/>
      <c r="L31" s="1127"/>
      <c r="M31" s="1127"/>
      <c r="N31" s="1127"/>
      <c r="O31" s="1127"/>
      <c r="P31" s="1128"/>
      <c r="Q31" s="1132">
        <v>177</v>
      </c>
      <c r="R31" s="1133"/>
      <c r="S31" s="1133"/>
      <c r="T31" s="1133"/>
      <c r="U31" s="1133"/>
      <c r="V31" s="1133">
        <v>158</v>
      </c>
      <c r="W31" s="1133"/>
      <c r="X31" s="1133"/>
      <c r="Y31" s="1133"/>
      <c r="Z31" s="1133"/>
      <c r="AA31" s="1133">
        <v>18</v>
      </c>
      <c r="AB31" s="1133"/>
      <c r="AC31" s="1133"/>
      <c r="AD31" s="1133"/>
      <c r="AE31" s="1134"/>
      <c r="AF31" s="1108">
        <v>18</v>
      </c>
      <c r="AG31" s="1109"/>
      <c r="AH31" s="1109"/>
      <c r="AI31" s="1109"/>
      <c r="AJ31" s="1110"/>
      <c r="AK31" s="1069">
        <v>47</v>
      </c>
      <c r="AL31" s="1060"/>
      <c r="AM31" s="1060"/>
      <c r="AN31" s="1060"/>
      <c r="AO31" s="1060"/>
      <c r="AP31" s="1060">
        <v>279</v>
      </c>
      <c r="AQ31" s="1060"/>
      <c r="AR31" s="1060"/>
      <c r="AS31" s="1060"/>
      <c r="AT31" s="1060"/>
      <c r="AU31" s="1060">
        <v>253</v>
      </c>
      <c r="AV31" s="1060"/>
      <c r="AW31" s="1060"/>
      <c r="AX31" s="1060"/>
      <c r="AY31" s="1060"/>
      <c r="AZ31" s="1131" t="s">
        <v>571</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404</v>
      </c>
      <c r="C32" s="1127"/>
      <c r="D32" s="1127"/>
      <c r="E32" s="1127"/>
      <c r="F32" s="1127"/>
      <c r="G32" s="1127"/>
      <c r="H32" s="1127"/>
      <c r="I32" s="1127"/>
      <c r="J32" s="1127"/>
      <c r="K32" s="1127"/>
      <c r="L32" s="1127"/>
      <c r="M32" s="1127"/>
      <c r="N32" s="1127"/>
      <c r="O32" s="1127"/>
      <c r="P32" s="1128"/>
      <c r="Q32" s="1132">
        <v>320</v>
      </c>
      <c r="R32" s="1133"/>
      <c r="S32" s="1133"/>
      <c r="T32" s="1133"/>
      <c r="U32" s="1133"/>
      <c r="V32" s="1133">
        <v>304</v>
      </c>
      <c r="W32" s="1133"/>
      <c r="X32" s="1133"/>
      <c r="Y32" s="1133"/>
      <c r="Z32" s="1133"/>
      <c r="AA32" s="1133">
        <v>16</v>
      </c>
      <c r="AB32" s="1133"/>
      <c r="AC32" s="1133"/>
      <c r="AD32" s="1133"/>
      <c r="AE32" s="1134"/>
      <c r="AF32" s="1108">
        <v>16</v>
      </c>
      <c r="AG32" s="1109"/>
      <c r="AH32" s="1109"/>
      <c r="AI32" s="1109"/>
      <c r="AJ32" s="1110"/>
      <c r="AK32" s="1069">
        <v>220</v>
      </c>
      <c r="AL32" s="1060"/>
      <c r="AM32" s="1060"/>
      <c r="AN32" s="1060"/>
      <c r="AO32" s="1060"/>
      <c r="AP32" s="1060">
        <v>1734</v>
      </c>
      <c r="AQ32" s="1060"/>
      <c r="AR32" s="1060"/>
      <c r="AS32" s="1060"/>
      <c r="AT32" s="1060"/>
      <c r="AU32" s="1060">
        <v>1649</v>
      </c>
      <c r="AV32" s="1060"/>
      <c r="AW32" s="1060"/>
      <c r="AX32" s="1060"/>
      <c r="AY32" s="1060"/>
      <c r="AZ32" s="1131" t="s">
        <v>571</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387</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112</v>
      </c>
      <c r="AG63" s="1048"/>
      <c r="AH63" s="1048"/>
      <c r="AI63" s="1048"/>
      <c r="AJ63" s="1119"/>
      <c r="AK63" s="1120"/>
      <c r="AL63" s="1052"/>
      <c r="AM63" s="1052"/>
      <c r="AN63" s="1052"/>
      <c r="AO63" s="1052"/>
      <c r="AP63" s="1048">
        <v>2013</v>
      </c>
      <c r="AQ63" s="1048"/>
      <c r="AR63" s="1048"/>
      <c r="AS63" s="1048"/>
      <c r="AT63" s="1048"/>
      <c r="AU63" s="1048">
        <v>1902</v>
      </c>
      <c r="AV63" s="1048"/>
      <c r="AW63" s="1048"/>
      <c r="AX63" s="1048"/>
      <c r="AY63" s="1048"/>
      <c r="AZ63" s="1114"/>
      <c r="BA63" s="1114"/>
      <c r="BB63" s="1114"/>
      <c r="BC63" s="1114"/>
      <c r="BD63" s="1114"/>
      <c r="BE63" s="1049"/>
      <c r="BF63" s="1049"/>
      <c r="BG63" s="1049"/>
      <c r="BH63" s="1049"/>
      <c r="BI63" s="1050"/>
      <c r="BJ63" s="1115" t="s">
        <v>407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409</v>
      </c>
      <c r="B66" s="1085"/>
      <c r="C66" s="1085"/>
      <c r="D66" s="1085"/>
      <c r="E66" s="1085"/>
      <c r="F66" s="1085"/>
      <c r="G66" s="1085"/>
      <c r="H66" s="1085"/>
      <c r="I66" s="1085"/>
      <c r="J66" s="1085"/>
      <c r="K66" s="1085"/>
      <c r="L66" s="1085"/>
      <c r="M66" s="1085"/>
      <c r="N66" s="1085"/>
      <c r="O66" s="1085"/>
      <c r="P66" s="1086"/>
      <c r="Q66" s="1090" t="s">
        <v>410</v>
      </c>
      <c r="R66" s="1091"/>
      <c r="S66" s="1091"/>
      <c r="T66" s="1091"/>
      <c r="U66" s="1092"/>
      <c r="V66" s="1090" t="s">
        <v>411</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415</v>
      </c>
      <c r="AQ66" s="1091"/>
      <c r="AR66" s="1091"/>
      <c r="AS66" s="1091"/>
      <c r="AT66" s="1092"/>
      <c r="AU66" s="1090" t="s">
        <v>416</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572</v>
      </c>
      <c r="C68" s="1075"/>
      <c r="D68" s="1075"/>
      <c r="E68" s="1075"/>
      <c r="F68" s="1075"/>
      <c r="G68" s="1075"/>
      <c r="H68" s="1075"/>
      <c r="I68" s="1075"/>
      <c r="J68" s="1075"/>
      <c r="K68" s="1075"/>
      <c r="L68" s="1075"/>
      <c r="M68" s="1075"/>
      <c r="N68" s="1075"/>
      <c r="O68" s="1075"/>
      <c r="P68" s="1076"/>
      <c r="Q68" s="1077">
        <v>445</v>
      </c>
      <c r="R68" s="1071"/>
      <c r="S68" s="1071"/>
      <c r="T68" s="1071"/>
      <c r="U68" s="1071"/>
      <c r="V68" s="1071">
        <v>432</v>
      </c>
      <c r="W68" s="1071"/>
      <c r="X68" s="1071"/>
      <c r="Y68" s="1071"/>
      <c r="Z68" s="1071"/>
      <c r="AA68" s="1071">
        <v>13</v>
      </c>
      <c r="AB68" s="1071"/>
      <c r="AC68" s="1071"/>
      <c r="AD68" s="1071"/>
      <c r="AE68" s="1071"/>
      <c r="AF68" s="1071">
        <v>13</v>
      </c>
      <c r="AG68" s="1071"/>
      <c r="AH68" s="1071"/>
      <c r="AI68" s="1071"/>
      <c r="AJ68" s="1071"/>
      <c r="AK68" s="1071">
        <v>46</v>
      </c>
      <c r="AL68" s="1071"/>
      <c r="AM68" s="1071"/>
      <c r="AN68" s="1071"/>
      <c r="AO68" s="1071"/>
      <c r="AP68" s="1071" t="s">
        <v>583</v>
      </c>
      <c r="AQ68" s="1071"/>
      <c r="AR68" s="1071"/>
      <c r="AS68" s="1071"/>
      <c r="AT68" s="1071"/>
      <c r="AU68" s="1071" t="s">
        <v>583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573</v>
      </c>
      <c r="C69" s="1064"/>
      <c r="D69" s="1064"/>
      <c r="E69" s="1064"/>
      <c r="F69" s="1064"/>
      <c r="G69" s="1064"/>
      <c r="H69" s="1064"/>
      <c r="I69" s="1064"/>
      <c r="J69" s="1064"/>
      <c r="K69" s="1064"/>
      <c r="L69" s="1064"/>
      <c r="M69" s="1064"/>
      <c r="N69" s="1064"/>
      <c r="O69" s="1064"/>
      <c r="P69" s="1065"/>
      <c r="Q69" s="1066">
        <v>1952</v>
      </c>
      <c r="R69" s="1060"/>
      <c r="S69" s="1060"/>
      <c r="T69" s="1060"/>
      <c r="U69" s="1060"/>
      <c r="V69" s="1060">
        <v>1936</v>
      </c>
      <c r="W69" s="1060"/>
      <c r="X69" s="1060"/>
      <c r="Y69" s="1060"/>
      <c r="Z69" s="1060"/>
      <c r="AA69" s="1060">
        <v>16</v>
      </c>
      <c r="AB69" s="1060"/>
      <c r="AC69" s="1060"/>
      <c r="AD69" s="1060"/>
      <c r="AE69" s="1060"/>
      <c r="AF69" s="1060">
        <v>16</v>
      </c>
      <c r="AG69" s="1060"/>
      <c r="AH69" s="1060"/>
      <c r="AI69" s="1060"/>
      <c r="AJ69" s="1060"/>
      <c r="AK69" s="1060">
        <v>49</v>
      </c>
      <c r="AL69" s="1060"/>
      <c r="AM69" s="1060"/>
      <c r="AN69" s="1060"/>
      <c r="AO69" s="1060"/>
      <c r="AP69" s="1060">
        <v>1406</v>
      </c>
      <c r="AQ69" s="1060"/>
      <c r="AR69" s="1060"/>
      <c r="AS69" s="1060"/>
      <c r="AT69" s="1060"/>
      <c r="AU69" s="1060">
        <v>136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574</v>
      </c>
      <c r="C70" s="1064"/>
      <c r="D70" s="1064"/>
      <c r="E70" s="1064"/>
      <c r="F70" s="1064"/>
      <c r="G70" s="1064"/>
      <c r="H70" s="1064"/>
      <c r="I70" s="1064"/>
      <c r="J70" s="1064"/>
      <c r="K70" s="1064"/>
      <c r="L70" s="1064"/>
      <c r="M70" s="1064"/>
      <c r="N70" s="1064"/>
      <c r="O70" s="1064"/>
      <c r="P70" s="1065"/>
      <c r="Q70" s="1066">
        <v>630</v>
      </c>
      <c r="R70" s="1060"/>
      <c r="S70" s="1060"/>
      <c r="T70" s="1060"/>
      <c r="U70" s="1060"/>
      <c r="V70" s="1060">
        <v>604</v>
      </c>
      <c r="W70" s="1060"/>
      <c r="X70" s="1060"/>
      <c r="Y70" s="1060"/>
      <c r="Z70" s="1060"/>
      <c r="AA70" s="1060">
        <v>26</v>
      </c>
      <c r="AB70" s="1060"/>
      <c r="AC70" s="1060"/>
      <c r="AD70" s="1060"/>
      <c r="AE70" s="1060"/>
      <c r="AF70" s="1060">
        <v>26</v>
      </c>
      <c r="AG70" s="1060"/>
      <c r="AH70" s="1060"/>
      <c r="AI70" s="1060"/>
      <c r="AJ70" s="1060"/>
      <c r="AK70" s="1060">
        <v>44</v>
      </c>
      <c r="AL70" s="1060"/>
      <c r="AM70" s="1060"/>
      <c r="AN70" s="1060"/>
      <c r="AO70" s="1060"/>
      <c r="AP70" s="1060">
        <v>111</v>
      </c>
      <c r="AQ70" s="1060"/>
      <c r="AR70" s="1060"/>
      <c r="AS70" s="1060"/>
      <c r="AT70" s="1060"/>
      <c r="AU70" s="1060" t="s">
        <v>583</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575</v>
      </c>
      <c r="C71" s="1064"/>
      <c r="D71" s="1064"/>
      <c r="E71" s="1064"/>
      <c r="F71" s="1064"/>
      <c r="G71" s="1064"/>
      <c r="H71" s="1064"/>
      <c r="I71" s="1064"/>
      <c r="J71" s="1064"/>
      <c r="K71" s="1064"/>
      <c r="L71" s="1064"/>
      <c r="M71" s="1064"/>
      <c r="N71" s="1064"/>
      <c r="O71" s="1064"/>
      <c r="P71" s="1065"/>
      <c r="Q71" s="1066">
        <v>167</v>
      </c>
      <c r="R71" s="1060"/>
      <c r="S71" s="1060"/>
      <c r="T71" s="1060"/>
      <c r="U71" s="1060"/>
      <c r="V71" s="1060">
        <v>140</v>
      </c>
      <c r="W71" s="1060"/>
      <c r="X71" s="1060"/>
      <c r="Y71" s="1060"/>
      <c r="Z71" s="1060"/>
      <c r="AA71" s="1060">
        <v>27</v>
      </c>
      <c r="AB71" s="1060"/>
      <c r="AC71" s="1060"/>
      <c r="AD71" s="1060"/>
      <c r="AE71" s="1060"/>
      <c r="AF71" s="1060">
        <v>27</v>
      </c>
      <c r="AG71" s="1060"/>
      <c r="AH71" s="1060"/>
      <c r="AI71" s="1060"/>
      <c r="AJ71" s="1060"/>
      <c r="AK71" s="1060">
        <v>23</v>
      </c>
      <c r="AL71" s="1060"/>
      <c r="AM71" s="1060"/>
      <c r="AN71" s="1060"/>
      <c r="AO71" s="1060"/>
      <c r="AP71" s="1060" t="s">
        <v>583</v>
      </c>
      <c r="AQ71" s="1060"/>
      <c r="AR71" s="1060"/>
      <c r="AS71" s="1060"/>
      <c r="AT71" s="1060"/>
      <c r="AU71" s="1060" t="s">
        <v>583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576</v>
      </c>
      <c r="C72" s="1064"/>
      <c r="D72" s="1064"/>
      <c r="E72" s="1064"/>
      <c r="F72" s="1064"/>
      <c r="G72" s="1064"/>
      <c r="H72" s="1064"/>
      <c r="I72" s="1064"/>
      <c r="J72" s="1064"/>
      <c r="K72" s="1064"/>
      <c r="L72" s="1064"/>
      <c r="M72" s="1064"/>
      <c r="N72" s="1064"/>
      <c r="O72" s="1064"/>
      <c r="P72" s="1065"/>
      <c r="Q72" s="1066">
        <v>6833</v>
      </c>
      <c r="R72" s="1060"/>
      <c r="S72" s="1060"/>
      <c r="T72" s="1060"/>
      <c r="U72" s="1060"/>
      <c r="V72" s="1060">
        <v>5904</v>
      </c>
      <c r="W72" s="1060"/>
      <c r="X72" s="1060"/>
      <c r="Y72" s="1060"/>
      <c r="Z72" s="1060"/>
      <c r="AA72" s="1060">
        <v>929</v>
      </c>
      <c r="AB72" s="1060"/>
      <c r="AC72" s="1060"/>
      <c r="AD72" s="1060"/>
      <c r="AE72" s="1060"/>
      <c r="AF72" s="1060">
        <v>929</v>
      </c>
      <c r="AG72" s="1060"/>
      <c r="AH72" s="1060"/>
      <c r="AI72" s="1060"/>
      <c r="AJ72" s="1060"/>
      <c r="AK72" s="1060">
        <v>830</v>
      </c>
      <c r="AL72" s="1060"/>
      <c r="AM72" s="1060"/>
      <c r="AN72" s="1060"/>
      <c r="AO72" s="1060"/>
      <c r="AP72" s="1060" t="s">
        <v>583</v>
      </c>
      <c r="AQ72" s="1060"/>
      <c r="AR72" s="1060"/>
      <c r="AS72" s="1060"/>
      <c r="AT72" s="1060"/>
      <c r="AU72" s="1060" t="s">
        <v>583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577</v>
      </c>
      <c r="C73" s="1064"/>
      <c r="D73" s="1064"/>
      <c r="E73" s="1064"/>
      <c r="F73" s="1064"/>
      <c r="G73" s="1064"/>
      <c r="H73" s="1064"/>
      <c r="I73" s="1064"/>
      <c r="J73" s="1064"/>
      <c r="K73" s="1064"/>
      <c r="L73" s="1064"/>
      <c r="M73" s="1064"/>
      <c r="N73" s="1064"/>
      <c r="O73" s="1064"/>
      <c r="P73" s="1065"/>
      <c r="Q73" s="1066">
        <v>94</v>
      </c>
      <c r="R73" s="1060"/>
      <c r="S73" s="1060"/>
      <c r="T73" s="1060"/>
      <c r="U73" s="1060"/>
      <c r="V73" s="1060">
        <v>86</v>
      </c>
      <c r="W73" s="1060"/>
      <c r="X73" s="1060"/>
      <c r="Y73" s="1060"/>
      <c r="Z73" s="1060"/>
      <c r="AA73" s="1060">
        <v>8</v>
      </c>
      <c r="AB73" s="1060"/>
      <c r="AC73" s="1060"/>
      <c r="AD73" s="1060"/>
      <c r="AE73" s="1060"/>
      <c r="AF73" s="1060">
        <v>8</v>
      </c>
      <c r="AG73" s="1060"/>
      <c r="AH73" s="1060"/>
      <c r="AI73" s="1060"/>
      <c r="AJ73" s="1060"/>
      <c r="AK73" s="1060">
        <v>9</v>
      </c>
      <c r="AL73" s="1060"/>
      <c r="AM73" s="1060"/>
      <c r="AN73" s="1060"/>
      <c r="AO73" s="1060"/>
      <c r="AP73" s="1060" t="s">
        <v>583</v>
      </c>
      <c r="AQ73" s="1060"/>
      <c r="AR73" s="1060"/>
      <c r="AS73" s="1060"/>
      <c r="AT73" s="1060"/>
      <c r="AU73" s="1060" t="s">
        <v>583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578</v>
      </c>
      <c r="C74" s="1064"/>
      <c r="D74" s="1064"/>
      <c r="E74" s="1064"/>
      <c r="F74" s="1064"/>
      <c r="G74" s="1064"/>
      <c r="H74" s="1064"/>
      <c r="I74" s="1064"/>
      <c r="J74" s="1064"/>
      <c r="K74" s="1064"/>
      <c r="L74" s="1064"/>
      <c r="M74" s="1064"/>
      <c r="N74" s="1064"/>
      <c r="O74" s="1064"/>
      <c r="P74" s="1065"/>
      <c r="Q74" s="1066">
        <v>237427</v>
      </c>
      <c r="R74" s="1060"/>
      <c r="S74" s="1060"/>
      <c r="T74" s="1060"/>
      <c r="U74" s="1060"/>
      <c r="V74" s="1060">
        <v>231302</v>
      </c>
      <c r="W74" s="1060"/>
      <c r="X74" s="1060"/>
      <c r="Y74" s="1060"/>
      <c r="Z74" s="1060"/>
      <c r="AA74" s="1060">
        <v>6125</v>
      </c>
      <c r="AB74" s="1060"/>
      <c r="AC74" s="1060"/>
      <c r="AD74" s="1060"/>
      <c r="AE74" s="1060"/>
      <c r="AF74" s="1060">
        <v>6125</v>
      </c>
      <c r="AG74" s="1060"/>
      <c r="AH74" s="1060"/>
      <c r="AI74" s="1060"/>
      <c r="AJ74" s="1060"/>
      <c r="AK74" s="1060">
        <v>1029</v>
      </c>
      <c r="AL74" s="1060"/>
      <c r="AM74" s="1060"/>
      <c r="AN74" s="1060"/>
      <c r="AO74" s="1060"/>
      <c r="AP74" s="1060" t="s">
        <v>583</v>
      </c>
      <c r="AQ74" s="1060"/>
      <c r="AR74" s="1060"/>
      <c r="AS74" s="1060"/>
      <c r="AT74" s="1060"/>
      <c r="AU74" s="1060" t="s">
        <v>583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387</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7144</v>
      </c>
      <c r="AG88" s="1048"/>
      <c r="AH88" s="1048"/>
      <c r="AI88" s="1048"/>
      <c r="AJ88" s="1048"/>
      <c r="AK88" s="1052"/>
      <c r="AL88" s="1052"/>
      <c r="AM88" s="1052"/>
      <c r="AN88" s="1052"/>
      <c r="AO88" s="1052"/>
      <c r="AP88" s="1048">
        <v>1517</v>
      </c>
      <c r="AQ88" s="1048"/>
      <c r="AR88" s="1048"/>
      <c r="AS88" s="1048"/>
      <c r="AT88" s="1048"/>
      <c r="AU88" s="1048">
        <v>136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14</v>
      </c>
      <c r="CS102" s="1040"/>
      <c r="CT102" s="1040"/>
      <c r="CU102" s="1040"/>
      <c r="CV102" s="1041"/>
      <c r="CW102" s="1039" t="s">
        <v>589</v>
      </c>
      <c r="CX102" s="1040"/>
      <c r="CY102" s="1040"/>
      <c r="CZ102" s="1040"/>
      <c r="DA102" s="1041"/>
      <c r="DB102" s="1039" t="s">
        <v>589</v>
      </c>
      <c r="DC102" s="1040"/>
      <c r="DD102" s="1040"/>
      <c r="DE102" s="1040"/>
      <c r="DF102" s="1041"/>
      <c r="DG102" s="1039" t="s">
        <v>589</v>
      </c>
      <c r="DH102" s="1040"/>
      <c r="DI102" s="1040"/>
      <c r="DJ102" s="1040"/>
      <c r="DK102" s="1041"/>
      <c r="DL102" s="1039" t="s">
        <v>589</v>
      </c>
      <c r="DM102" s="1040"/>
      <c r="DN102" s="1040"/>
      <c r="DO102" s="1040"/>
      <c r="DP102" s="1041"/>
      <c r="DQ102" s="1039" t="s">
        <v>589</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306</v>
      </c>
      <c r="AG109" s="983"/>
      <c r="AH109" s="983"/>
      <c r="AI109" s="983"/>
      <c r="AJ109" s="984"/>
      <c r="AK109" s="985" t="s">
        <v>305</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306</v>
      </c>
      <c r="BW109" s="983"/>
      <c r="BX109" s="983"/>
      <c r="BY109" s="983"/>
      <c r="BZ109" s="984"/>
      <c r="CA109" s="985" t="s">
        <v>305</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306</v>
      </c>
      <c r="DM109" s="983"/>
      <c r="DN109" s="983"/>
      <c r="DO109" s="983"/>
      <c r="DP109" s="984"/>
      <c r="DQ109" s="985" t="s">
        <v>305</v>
      </c>
      <c r="DR109" s="983"/>
      <c r="DS109" s="983"/>
      <c r="DT109" s="983"/>
      <c r="DU109" s="984"/>
      <c r="DV109" s="985" t="s">
        <v>427</v>
      </c>
      <c r="DW109" s="983"/>
      <c r="DX109" s="983"/>
      <c r="DY109" s="983"/>
      <c r="DZ109" s="1014"/>
    </row>
    <row r="110" spans="1:131" s="246" customFormat="1" ht="26.25" customHeight="1">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257956</v>
      </c>
      <c r="AB110" s="976"/>
      <c r="AC110" s="976"/>
      <c r="AD110" s="976"/>
      <c r="AE110" s="977"/>
      <c r="AF110" s="978">
        <v>272018</v>
      </c>
      <c r="AG110" s="976"/>
      <c r="AH110" s="976"/>
      <c r="AI110" s="976"/>
      <c r="AJ110" s="977"/>
      <c r="AK110" s="978">
        <v>279524</v>
      </c>
      <c r="AL110" s="976"/>
      <c r="AM110" s="976"/>
      <c r="AN110" s="976"/>
      <c r="AO110" s="977"/>
      <c r="AP110" s="979">
        <v>10.9</v>
      </c>
      <c r="AQ110" s="980"/>
      <c r="AR110" s="980"/>
      <c r="AS110" s="980"/>
      <c r="AT110" s="981"/>
      <c r="AU110" s="1015" t="s">
        <v>71</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2826238</v>
      </c>
      <c r="BR110" s="923"/>
      <c r="BS110" s="923"/>
      <c r="BT110" s="923"/>
      <c r="BU110" s="923"/>
      <c r="BV110" s="923">
        <v>2796374</v>
      </c>
      <c r="BW110" s="923"/>
      <c r="BX110" s="923"/>
      <c r="BY110" s="923"/>
      <c r="BZ110" s="923"/>
      <c r="CA110" s="923">
        <v>2682895</v>
      </c>
      <c r="CB110" s="923"/>
      <c r="CC110" s="923"/>
      <c r="CD110" s="923"/>
      <c r="CE110" s="923"/>
      <c r="CF110" s="947">
        <v>104.7</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134</v>
      </c>
      <c r="DH110" s="923"/>
      <c r="DI110" s="923"/>
      <c r="DJ110" s="923"/>
      <c r="DK110" s="923"/>
      <c r="DL110" s="923" t="s">
        <v>134</v>
      </c>
      <c r="DM110" s="923"/>
      <c r="DN110" s="923"/>
      <c r="DO110" s="923"/>
      <c r="DP110" s="923"/>
      <c r="DQ110" s="923" t="s">
        <v>407</v>
      </c>
      <c r="DR110" s="923"/>
      <c r="DS110" s="923"/>
      <c r="DT110" s="923"/>
      <c r="DU110" s="923"/>
      <c r="DV110" s="924" t="s">
        <v>134</v>
      </c>
      <c r="DW110" s="924"/>
      <c r="DX110" s="924"/>
      <c r="DY110" s="924"/>
      <c r="DZ110" s="925"/>
    </row>
    <row r="111" spans="1:131" s="246" customFormat="1" ht="26.25" customHeight="1">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134</v>
      </c>
      <c r="AB111" s="1004"/>
      <c r="AC111" s="1004"/>
      <c r="AD111" s="1004"/>
      <c r="AE111" s="1005"/>
      <c r="AF111" s="1006" t="s">
        <v>434</v>
      </c>
      <c r="AG111" s="1004"/>
      <c r="AH111" s="1004"/>
      <c r="AI111" s="1004"/>
      <c r="AJ111" s="1005"/>
      <c r="AK111" s="1006" t="s">
        <v>134</v>
      </c>
      <c r="AL111" s="1004"/>
      <c r="AM111" s="1004"/>
      <c r="AN111" s="1004"/>
      <c r="AO111" s="1005"/>
      <c r="AP111" s="1007" t="s">
        <v>134</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79152</v>
      </c>
      <c r="BR111" s="895"/>
      <c r="BS111" s="895"/>
      <c r="BT111" s="895"/>
      <c r="BU111" s="895"/>
      <c r="BV111" s="895">
        <v>40036</v>
      </c>
      <c r="BW111" s="895"/>
      <c r="BX111" s="895"/>
      <c r="BY111" s="895"/>
      <c r="BZ111" s="895"/>
      <c r="CA111" s="895" t="s">
        <v>134</v>
      </c>
      <c r="CB111" s="895"/>
      <c r="CC111" s="895"/>
      <c r="CD111" s="895"/>
      <c r="CE111" s="895"/>
      <c r="CF111" s="956" t="s">
        <v>407</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407</v>
      </c>
      <c r="DH111" s="895"/>
      <c r="DI111" s="895"/>
      <c r="DJ111" s="895"/>
      <c r="DK111" s="895"/>
      <c r="DL111" s="895" t="s">
        <v>134</v>
      </c>
      <c r="DM111" s="895"/>
      <c r="DN111" s="895"/>
      <c r="DO111" s="895"/>
      <c r="DP111" s="895"/>
      <c r="DQ111" s="895" t="s">
        <v>134</v>
      </c>
      <c r="DR111" s="895"/>
      <c r="DS111" s="895"/>
      <c r="DT111" s="895"/>
      <c r="DU111" s="895"/>
      <c r="DV111" s="872" t="s">
        <v>134</v>
      </c>
      <c r="DW111" s="872"/>
      <c r="DX111" s="872"/>
      <c r="DY111" s="872"/>
      <c r="DZ111" s="873"/>
    </row>
    <row r="112" spans="1:131" s="246" customFormat="1" ht="26.25" customHeight="1">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134</v>
      </c>
      <c r="AB112" s="858"/>
      <c r="AC112" s="858"/>
      <c r="AD112" s="858"/>
      <c r="AE112" s="859"/>
      <c r="AF112" s="860" t="s">
        <v>134</v>
      </c>
      <c r="AG112" s="858"/>
      <c r="AH112" s="858"/>
      <c r="AI112" s="858"/>
      <c r="AJ112" s="859"/>
      <c r="AK112" s="860" t="s">
        <v>434</v>
      </c>
      <c r="AL112" s="858"/>
      <c r="AM112" s="858"/>
      <c r="AN112" s="858"/>
      <c r="AO112" s="859"/>
      <c r="AP112" s="905" t="s">
        <v>134</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2139930</v>
      </c>
      <c r="BR112" s="895"/>
      <c r="BS112" s="895"/>
      <c r="BT112" s="895"/>
      <c r="BU112" s="895"/>
      <c r="BV112" s="895">
        <v>2067452</v>
      </c>
      <c r="BW112" s="895"/>
      <c r="BX112" s="895"/>
      <c r="BY112" s="895"/>
      <c r="BZ112" s="895"/>
      <c r="CA112" s="895">
        <v>1901426</v>
      </c>
      <c r="CB112" s="895"/>
      <c r="CC112" s="895"/>
      <c r="CD112" s="895"/>
      <c r="CE112" s="895"/>
      <c r="CF112" s="956">
        <v>74.2</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134</v>
      </c>
      <c r="DH112" s="895"/>
      <c r="DI112" s="895"/>
      <c r="DJ112" s="895"/>
      <c r="DK112" s="895"/>
      <c r="DL112" s="895" t="s">
        <v>134</v>
      </c>
      <c r="DM112" s="895"/>
      <c r="DN112" s="895"/>
      <c r="DO112" s="895"/>
      <c r="DP112" s="895"/>
      <c r="DQ112" s="895" t="s">
        <v>134</v>
      </c>
      <c r="DR112" s="895"/>
      <c r="DS112" s="895"/>
      <c r="DT112" s="895"/>
      <c r="DU112" s="895"/>
      <c r="DV112" s="872" t="s">
        <v>134</v>
      </c>
      <c r="DW112" s="872"/>
      <c r="DX112" s="872"/>
      <c r="DY112" s="872"/>
      <c r="DZ112" s="873"/>
    </row>
    <row r="113" spans="1:130" s="246" customFormat="1" ht="26.25" customHeight="1">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202392</v>
      </c>
      <c r="AB113" s="1004"/>
      <c r="AC113" s="1004"/>
      <c r="AD113" s="1004"/>
      <c r="AE113" s="1005"/>
      <c r="AF113" s="1006">
        <v>207162</v>
      </c>
      <c r="AG113" s="1004"/>
      <c r="AH113" s="1004"/>
      <c r="AI113" s="1004"/>
      <c r="AJ113" s="1005"/>
      <c r="AK113" s="1006">
        <v>212685</v>
      </c>
      <c r="AL113" s="1004"/>
      <c r="AM113" s="1004"/>
      <c r="AN113" s="1004"/>
      <c r="AO113" s="1005"/>
      <c r="AP113" s="1007">
        <v>8.3000000000000007</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54736</v>
      </c>
      <c r="BR113" s="895"/>
      <c r="BS113" s="895"/>
      <c r="BT113" s="895"/>
      <c r="BU113" s="895"/>
      <c r="BV113" s="895">
        <v>134502</v>
      </c>
      <c r="BW113" s="895"/>
      <c r="BX113" s="895"/>
      <c r="BY113" s="895"/>
      <c r="BZ113" s="895"/>
      <c r="CA113" s="895">
        <v>135654</v>
      </c>
      <c r="CB113" s="895"/>
      <c r="CC113" s="895"/>
      <c r="CD113" s="895"/>
      <c r="CE113" s="895"/>
      <c r="CF113" s="956">
        <v>5.3</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79152</v>
      </c>
      <c r="DH113" s="858"/>
      <c r="DI113" s="858"/>
      <c r="DJ113" s="858"/>
      <c r="DK113" s="859"/>
      <c r="DL113" s="860">
        <v>40036</v>
      </c>
      <c r="DM113" s="858"/>
      <c r="DN113" s="858"/>
      <c r="DO113" s="858"/>
      <c r="DP113" s="859"/>
      <c r="DQ113" s="860" t="s">
        <v>134</v>
      </c>
      <c r="DR113" s="858"/>
      <c r="DS113" s="858"/>
      <c r="DT113" s="858"/>
      <c r="DU113" s="859"/>
      <c r="DV113" s="905" t="s">
        <v>434</v>
      </c>
      <c r="DW113" s="906"/>
      <c r="DX113" s="906"/>
      <c r="DY113" s="906"/>
      <c r="DZ113" s="907"/>
    </row>
    <row r="114" spans="1:130" s="246" customFormat="1" ht="26.25" customHeight="1">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4129</v>
      </c>
      <c r="AB114" s="858"/>
      <c r="AC114" s="858"/>
      <c r="AD114" s="858"/>
      <c r="AE114" s="859"/>
      <c r="AF114" s="860">
        <v>4401</v>
      </c>
      <c r="AG114" s="858"/>
      <c r="AH114" s="858"/>
      <c r="AI114" s="858"/>
      <c r="AJ114" s="859"/>
      <c r="AK114" s="860">
        <v>3708</v>
      </c>
      <c r="AL114" s="858"/>
      <c r="AM114" s="858"/>
      <c r="AN114" s="858"/>
      <c r="AO114" s="859"/>
      <c r="AP114" s="905">
        <v>0.1</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733849</v>
      </c>
      <c r="BR114" s="895"/>
      <c r="BS114" s="895"/>
      <c r="BT114" s="895"/>
      <c r="BU114" s="895"/>
      <c r="BV114" s="895">
        <v>718548</v>
      </c>
      <c r="BW114" s="895"/>
      <c r="BX114" s="895"/>
      <c r="BY114" s="895"/>
      <c r="BZ114" s="895"/>
      <c r="CA114" s="895">
        <v>763916</v>
      </c>
      <c r="CB114" s="895"/>
      <c r="CC114" s="895"/>
      <c r="CD114" s="895"/>
      <c r="CE114" s="895"/>
      <c r="CF114" s="956">
        <v>29.8</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134</v>
      </c>
      <c r="DH114" s="858"/>
      <c r="DI114" s="858"/>
      <c r="DJ114" s="858"/>
      <c r="DK114" s="859"/>
      <c r="DL114" s="860" t="s">
        <v>434</v>
      </c>
      <c r="DM114" s="858"/>
      <c r="DN114" s="858"/>
      <c r="DO114" s="858"/>
      <c r="DP114" s="859"/>
      <c r="DQ114" s="860" t="s">
        <v>407</v>
      </c>
      <c r="DR114" s="858"/>
      <c r="DS114" s="858"/>
      <c r="DT114" s="858"/>
      <c r="DU114" s="859"/>
      <c r="DV114" s="905" t="s">
        <v>407</v>
      </c>
      <c r="DW114" s="906"/>
      <c r="DX114" s="906"/>
      <c r="DY114" s="906"/>
      <c r="DZ114" s="907"/>
    </row>
    <row r="115" spans="1:130" s="246" customFormat="1" ht="26.25" customHeight="1">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40977</v>
      </c>
      <c r="AB115" s="1004"/>
      <c r="AC115" s="1004"/>
      <c r="AD115" s="1004"/>
      <c r="AE115" s="1005"/>
      <c r="AF115" s="1006">
        <v>40977</v>
      </c>
      <c r="AG115" s="1004"/>
      <c r="AH115" s="1004"/>
      <c r="AI115" s="1004"/>
      <c r="AJ115" s="1005"/>
      <c r="AK115" s="1006">
        <v>40977</v>
      </c>
      <c r="AL115" s="1004"/>
      <c r="AM115" s="1004"/>
      <c r="AN115" s="1004"/>
      <c r="AO115" s="1005"/>
      <c r="AP115" s="1007">
        <v>1.6</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407</v>
      </c>
      <c r="BR115" s="895"/>
      <c r="BS115" s="895"/>
      <c r="BT115" s="895"/>
      <c r="BU115" s="895"/>
      <c r="BV115" s="895" t="s">
        <v>134</v>
      </c>
      <c r="BW115" s="895"/>
      <c r="BX115" s="895"/>
      <c r="BY115" s="895"/>
      <c r="BZ115" s="895"/>
      <c r="CA115" s="895" t="s">
        <v>407</v>
      </c>
      <c r="CB115" s="895"/>
      <c r="CC115" s="895"/>
      <c r="CD115" s="895"/>
      <c r="CE115" s="895"/>
      <c r="CF115" s="956" t="s">
        <v>134</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134</v>
      </c>
      <c r="DH115" s="858"/>
      <c r="DI115" s="858"/>
      <c r="DJ115" s="858"/>
      <c r="DK115" s="859"/>
      <c r="DL115" s="860" t="s">
        <v>134</v>
      </c>
      <c r="DM115" s="858"/>
      <c r="DN115" s="858"/>
      <c r="DO115" s="858"/>
      <c r="DP115" s="859"/>
      <c r="DQ115" s="860" t="s">
        <v>134</v>
      </c>
      <c r="DR115" s="858"/>
      <c r="DS115" s="858"/>
      <c r="DT115" s="858"/>
      <c r="DU115" s="859"/>
      <c r="DV115" s="905" t="s">
        <v>134</v>
      </c>
      <c r="DW115" s="906"/>
      <c r="DX115" s="906"/>
      <c r="DY115" s="906"/>
      <c r="DZ115" s="907"/>
    </row>
    <row r="116" spans="1:130" s="246" customFormat="1" ht="26.25" customHeight="1">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407</v>
      </c>
      <c r="AB116" s="858"/>
      <c r="AC116" s="858"/>
      <c r="AD116" s="858"/>
      <c r="AE116" s="859"/>
      <c r="AF116" s="860" t="s">
        <v>134</v>
      </c>
      <c r="AG116" s="858"/>
      <c r="AH116" s="858"/>
      <c r="AI116" s="858"/>
      <c r="AJ116" s="859"/>
      <c r="AK116" s="860" t="s">
        <v>134</v>
      </c>
      <c r="AL116" s="858"/>
      <c r="AM116" s="858"/>
      <c r="AN116" s="858"/>
      <c r="AO116" s="859"/>
      <c r="AP116" s="905" t="s">
        <v>134</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134</v>
      </c>
      <c r="BR116" s="895"/>
      <c r="BS116" s="895"/>
      <c r="BT116" s="895"/>
      <c r="BU116" s="895"/>
      <c r="BV116" s="895" t="s">
        <v>134</v>
      </c>
      <c r="BW116" s="895"/>
      <c r="BX116" s="895"/>
      <c r="BY116" s="895"/>
      <c r="BZ116" s="895"/>
      <c r="CA116" s="895" t="s">
        <v>407</v>
      </c>
      <c r="CB116" s="895"/>
      <c r="CC116" s="895"/>
      <c r="CD116" s="895"/>
      <c r="CE116" s="895"/>
      <c r="CF116" s="956" t="s">
        <v>407</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407</v>
      </c>
      <c r="DH116" s="858"/>
      <c r="DI116" s="858"/>
      <c r="DJ116" s="858"/>
      <c r="DK116" s="859"/>
      <c r="DL116" s="860" t="s">
        <v>434</v>
      </c>
      <c r="DM116" s="858"/>
      <c r="DN116" s="858"/>
      <c r="DO116" s="858"/>
      <c r="DP116" s="859"/>
      <c r="DQ116" s="860" t="s">
        <v>134</v>
      </c>
      <c r="DR116" s="858"/>
      <c r="DS116" s="858"/>
      <c r="DT116" s="858"/>
      <c r="DU116" s="859"/>
      <c r="DV116" s="905" t="s">
        <v>407</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505454</v>
      </c>
      <c r="AB117" s="990"/>
      <c r="AC117" s="990"/>
      <c r="AD117" s="990"/>
      <c r="AE117" s="991"/>
      <c r="AF117" s="992">
        <v>524558</v>
      </c>
      <c r="AG117" s="990"/>
      <c r="AH117" s="990"/>
      <c r="AI117" s="990"/>
      <c r="AJ117" s="991"/>
      <c r="AK117" s="992">
        <v>536894</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134</v>
      </c>
      <c r="BR117" s="895"/>
      <c r="BS117" s="895"/>
      <c r="BT117" s="895"/>
      <c r="BU117" s="895"/>
      <c r="BV117" s="895" t="s">
        <v>134</v>
      </c>
      <c r="BW117" s="895"/>
      <c r="BX117" s="895"/>
      <c r="BY117" s="895"/>
      <c r="BZ117" s="895"/>
      <c r="CA117" s="895" t="s">
        <v>134</v>
      </c>
      <c r="CB117" s="895"/>
      <c r="CC117" s="895"/>
      <c r="CD117" s="895"/>
      <c r="CE117" s="895"/>
      <c r="CF117" s="956" t="s">
        <v>434</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407</v>
      </c>
      <c r="DH117" s="858"/>
      <c r="DI117" s="858"/>
      <c r="DJ117" s="858"/>
      <c r="DK117" s="859"/>
      <c r="DL117" s="860" t="s">
        <v>434</v>
      </c>
      <c r="DM117" s="858"/>
      <c r="DN117" s="858"/>
      <c r="DO117" s="858"/>
      <c r="DP117" s="859"/>
      <c r="DQ117" s="860" t="s">
        <v>434</v>
      </c>
      <c r="DR117" s="858"/>
      <c r="DS117" s="858"/>
      <c r="DT117" s="858"/>
      <c r="DU117" s="859"/>
      <c r="DV117" s="905" t="s">
        <v>134</v>
      </c>
      <c r="DW117" s="906"/>
      <c r="DX117" s="906"/>
      <c r="DY117" s="906"/>
      <c r="DZ117" s="907"/>
    </row>
    <row r="118" spans="1:130" s="246" customFormat="1" ht="26.25" customHeight="1">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306</v>
      </c>
      <c r="AG118" s="983"/>
      <c r="AH118" s="983"/>
      <c r="AI118" s="983"/>
      <c r="AJ118" s="984"/>
      <c r="AK118" s="985" t="s">
        <v>305</v>
      </c>
      <c r="AL118" s="983"/>
      <c r="AM118" s="983"/>
      <c r="AN118" s="983"/>
      <c r="AO118" s="984"/>
      <c r="AP118" s="986" t="s">
        <v>427</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134</v>
      </c>
      <c r="BR118" s="926"/>
      <c r="BS118" s="926"/>
      <c r="BT118" s="926"/>
      <c r="BU118" s="926"/>
      <c r="BV118" s="926" t="s">
        <v>434</v>
      </c>
      <c r="BW118" s="926"/>
      <c r="BX118" s="926"/>
      <c r="BY118" s="926"/>
      <c r="BZ118" s="926"/>
      <c r="CA118" s="926" t="s">
        <v>134</v>
      </c>
      <c r="CB118" s="926"/>
      <c r="CC118" s="926"/>
      <c r="CD118" s="926"/>
      <c r="CE118" s="926"/>
      <c r="CF118" s="956" t="s">
        <v>134</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434</v>
      </c>
      <c r="DH118" s="858"/>
      <c r="DI118" s="858"/>
      <c r="DJ118" s="858"/>
      <c r="DK118" s="859"/>
      <c r="DL118" s="860" t="s">
        <v>434</v>
      </c>
      <c r="DM118" s="858"/>
      <c r="DN118" s="858"/>
      <c r="DO118" s="858"/>
      <c r="DP118" s="859"/>
      <c r="DQ118" s="860" t="s">
        <v>134</v>
      </c>
      <c r="DR118" s="858"/>
      <c r="DS118" s="858"/>
      <c r="DT118" s="858"/>
      <c r="DU118" s="859"/>
      <c r="DV118" s="905" t="s">
        <v>134</v>
      </c>
      <c r="DW118" s="906"/>
      <c r="DX118" s="906"/>
      <c r="DY118" s="906"/>
      <c r="DZ118" s="907"/>
    </row>
    <row r="119" spans="1:130" s="246" customFormat="1" ht="26.25" customHeight="1">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407</v>
      </c>
      <c r="AB119" s="976"/>
      <c r="AC119" s="976"/>
      <c r="AD119" s="976"/>
      <c r="AE119" s="977"/>
      <c r="AF119" s="978" t="s">
        <v>134</v>
      </c>
      <c r="AG119" s="976"/>
      <c r="AH119" s="976"/>
      <c r="AI119" s="976"/>
      <c r="AJ119" s="977"/>
      <c r="AK119" s="978" t="s">
        <v>407</v>
      </c>
      <c r="AL119" s="976"/>
      <c r="AM119" s="976"/>
      <c r="AN119" s="976"/>
      <c r="AO119" s="977"/>
      <c r="AP119" s="979" t="s">
        <v>134</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458</v>
      </c>
      <c r="BP119" s="959"/>
      <c r="BQ119" s="963">
        <v>5833905</v>
      </c>
      <c r="BR119" s="926"/>
      <c r="BS119" s="926"/>
      <c r="BT119" s="926"/>
      <c r="BU119" s="926"/>
      <c r="BV119" s="926">
        <v>5756912</v>
      </c>
      <c r="BW119" s="926"/>
      <c r="BX119" s="926"/>
      <c r="BY119" s="926"/>
      <c r="BZ119" s="926"/>
      <c r="CA119" s="926">
        <v>5483891</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407</v>
      </c>
      <c r="DH119" s="841"/>
      <c r="DI119" s="841"/>
      <c r="DJ119" s="841"/>
      <c r="DK119" s="842"/>
      <c r="DL119" s="843" t="s">
        <v>134</v>
      </c>
      <c r="DM119" s="841"/>
      <c r="DN119" s="841"/>
      <c r="DO119" s="841"/>
      <c r="DP119" s="842"/>
      <c r="DQ119" s="843" t="s">
        <v>407</v>
      </c>
      <c r="DR119" s="841"/>
      <c r="DS119" s="841"/>
      <c r="DT119" s="841"/>
      <c r="DU119" s="842"/>
      <c r="DV119" s="929" t="s">
        <v>407</v>
      </c>
      <c r="DW119" s="930"/>
      <c r="DX119" s="930"/>
      <c r="DY119" s="930"/>
      <c r="DZ119" s="931"/>
    </row>
    <row r="120" spans="1:130" s="246" customFormat="1" ht="26.25" customHeight="1">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134</v>
      </c>
      <c r="AB120" s="858"/>
      <c r="AC120" s="858"/>
      <c r="AD120" s="858"/>
      <c r="AE120" s="859"/>
      <c r="AF120" s="860" t="s">
        <v>134</v>
      </c>
      <c r="AG120" s="858"/>
      <c r="AH120" s="858"/>
      <c r="AI120" s="858"/>
      <c r="AJ120" s="859"/>
      <c r="AK120" s="860" t="s">
        <v>434</v>
      </c>
      <c r="AL120" s="858"/>
      <c r="AM120" s="858"/>
      <c r="AN120" s="858"/>
      <c r="AO120" s="859"/>
      <c r="AP120" s="905" t="s">
        <v>134</v>
      </c>
      <c r="AQ120" s="906"/>
      <c r="AR120" s="906"/>
      <c r="AS120" s="906"/>
      <c r="AT120" s="907"/>
      <c r="AU120" s="964" t="s">
        <v>460</v>
      </c>
      <c r="AV120" s="965"/>
      <c r="AW120" s="965"/>
      <c r="AX120" s="965"/>
      <c r="AY120" s="966"/>
      <c r="AZ120" s="941" t="s">
        <v>461</v>
      </c>
      <c r="BA120" s="886"/>
      <c r="BB120" s="886"/>
      <c r="BC120" s="886"/>
      <c r="BD120" s="886"/>
      <c r="BE120" s="886"/>
      <c r="BF120" s="886"/>
      <c r="BG120" s="886"/>
      <c r="BH120" s="886"/>
      <c r="BI120" s="886"/>
      <c r="BJ120" s="886"/>
      <c r="BK120" s="886"/>
      <c r="BL120" s="886"/>
      <c r="BM120" s="886"/>
      <c r="BN120" s="886"/>
      <c r="BO120" s="886"/>
      <c r="BP120" s="887"/>
      <c r="BQ120" s="942">
        <v>4682816</v>
      </c>
      <c r="BR120" s="923"/>
      <c r="BS120" s="923"/>
      <c r="BT120" s="923"/>
      <c r="BU120" s="923"/>
      <c r="BV120" s="923">
        <v>4837351</v>
      </c>
      <c r="BW120" s="923"/>
      <c r="BX120" s="923"/>
      <c r="BY120" s="923"/>
      <c r="BZ120" s="923"/>
      <c r="CA120" s="923">
        <v>4869916</v>
      </c>
      <c r="CB120" s="923"/>
      <c r="CC120" s="923"/>
      <c r="CD120" s="923"/>
      <c r="CE120" s="923"/>
      <c r="CF120" s="947">
        <v>190.1</v>
      </c>
      <c r="CG120" s="948"/>
      <c r="CH120" s="948"/>
      <c r="CI120" s="948"/>
      <c r="CJ120" s="948"/>
      <c r="CK120" s="949" t="s">
        <v>462</v>
      </c>
      <c r="CL120" s="933"/>
      <c r="CM120" s="933"/>
      <c r="CN120" s="933"/>
      <c r="CO120" s="934"/>
      <c r="CP120" s="953" t="s">
        <v>463</v>
      </c>
      <c r="CQ120" s="954"/>
      <c r="CR120" s="954"/>
      <c r="CS120" s="954"/>
      <c r="CT120" s="954"/>
      <c r="CU120" s="954"/>
      <c r="CV120" s="954"/>
      <c r="CW120" s="954"/>
      <c r="CX120" s="954"/>
      <c r="CY120" s="954"/>
      <c r="CZ120" s="954"/>
      <c r="DA120" s="954"/>
      <c r="DB120" s="954"/>
      <c r="DC120" s="954"/>
      <c r="DD120" s="954"/>
      <c r="DE120" s="954"/>
      <c r="DF120" s="955"/>
      <c r="DG120" s="942">
        <v>1920024</v>
      </c>
      <c r="DH120" s="923"/>
      <c r="DI120" s="923"/>
      <c r="DJ120" s="923"/>
      <c r="DK120" s="923"/>
      <c r="DL120" s="923">
        <v>1829673</v>
      </c>
      <c r="DM120" s="923"/>
      <c r="DN120" s="923"/>
      <c r="DO120" s="923"/>
      <c r="DP120" s="923"/>
      <c r="DQ120" s="923">
        <v>1648593</v>
      </c>
      <c r="DR120" s="923"/>
      <c r="DS120" s="923"/>
      <c r="DT120" s="923"/>
      <c r="DU120" s="923"/>
      <c r="DV120" s="924">
        <v>64.3</v>
      </c>
      <c r="DW120" s="924"/>
      <c r="DX120" s="924"/>
      <c r="DY120" s="924"/>
      <c r="DZ120" s="925"/>
    </row>
    <row r="121" spans="1:130" s="246" customFormat="1" ht="26.25" customHeight="1">
      <c r="A121" s="898"/>
      <c r="B121" s="899"/>
      <c r="C121" s="944" t="s">
        <v>464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40977</v>
      </c>
      <c r="AB121" s="858"/>
      <c r="AC121" s="858"/>
      <c r="AD121" s="858"/>
      <c r="AE121" s="859"/>
      <c r="AF121" s="860">
        <v>40977</v>
      </c>
      <c r="AG121" s="858"/>
      <c r="AH121" s="858"/>
      <c r="AI121" s="858"/>
      <c r="AJ121" s="859"/>
      <c r="AK121" s="860">
        <v>40977</v>
      </c>
      <c r="AL121" s="858"/>
      <c r="AM121" s="858"/>
      <c r="AN121" s="858"/>
      <c r="AO121" s="859"/>
      <c r="AP121" s="905">
        <v>1.6</v>
      </c>
      <c r="AQ121" s="906"/>
      <c r="AR121" s="906"/>
      <c r="AS121" s="906"/>
      <c r="AT121" s="907"/>
      <c r="AU121" s="967"/>
      <c r="AV121" s="968"/>
      <c r="AW121" s="968"/>
      <c r="AX121" s="968"/>
      <c r="AY121" s="969"/>
      <c r="AZ121" s="893" t="s">
        <v>465</v>
      </c>
      <c r="BA121" s="828"/>
      <c r="BB121" s="828"/>
      <c r="BC121" s="828"/>
      <c r="BD121" s="828"/>
      <c r="BE121" s="828"/>
      <c r="BF121" s="828"/>
      <c r="BG121" s="828"/>
      <c r="BH121" s="828"/>
      <c r="BI121" s="828"/>
      <c r="BJ121" s="828"/>
      <c r="BK121" s="828"/>
      <c r="BL121" s="828"/>
      <c r="BM121" s="828"/>
      <c r="BN121" s="828"/>
      <c r="BO121" s="828"/>
      <c r="BP121" s="829"/>
      <c r="BQ121" s="894" t="s">
        <v>407</v>
      </c>
      <c r="BR121" s="895"/>
      <c r="BS121" s="895"/>
      <c r="BT121" s="895"/>
      <c r="BU121" s="895"/>
      <c r="BV121" s="895" t="s">
        <v>134</v>
      </c>
      <c r="BW121" s="895"/>
      <c r="BX121" s="895"/>
      <c r="BY121" s="895"/>
      <c r="BZ121" s="895"/>
      <c r="CA121" s="895" t="s">
        <v>134</v>
      </c>
      <c r="CB121" s="895"/>
      <c r="CC121" s="895"/>
      <c r="CD121" s="895"/>
      <c r="CE121" s="895"/>
      <c r="CF121" s="956" t="s">
        <v>434</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219906</v>
      </c>
      <c r="DH121" s="895"/>
      <c r="DI121" s="895"/>
      <c r="DJ121" s="895"/>
      <c r="DK121" s="895"/>
      <c r="DL121" s="895">
        <v>237779</v>
      </c>
      <c r="DM121" s="895"/>
      <c r="DN121" s="895"/>
      <c r="DO121" s="895"/>
      <c r="DP121" s="895"/>
      <c r="DQ121" s="895">
        <v>252833</v>
      </c>
      <c r="DR121" s="895"/>
      <c r="DS121" s="895"/>
      <c r="DT121" s="895"/>
      <c r="DU121" s="895"/>
      <c r="DV121" s="872">
        <v>9.9</v>
      </c>
      <c r="DW121" s="872"/>
      <c r="DX121" s="872"/>
      <c r="DY121" s="872"/>
      <c r="DZ121" s="873"/>
    </row>
    <row r="122" spans="1:130" s="246" customFormat="1" ht="26.25" customHeight="1">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434</v>
      </c>
      <c r="AG122" s="858"/>
      <c r="AH122" s="858"/>
      <c r="AI122" s="858"/>
      <c r="AJ122" s="859"/>
      <c r="AK122" s="860" t="s">
        <v>434</v>
      </c>
      <c r="AL122" s="858"/>
      <c r="AM122" s="858"/>
      <c r="AN122" s="858"/>
      <c r="AO122" s="859"/>
      <c r="AP122" s="905" t="s">
        <v>407</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4055688</v>
      </c>
      <c r="BR122" s="926"/>
      <c r="BS122" s="926"/>
      <c r="BT122" s="926"/>
      <c r="BU122" s="926"/>
      <c r="BV122" s="926">
        <v>3977020</v>
      </c>
      <c r="BW122" s="926"/>
      <c r="BX122" s="926"/>
      <c r="BY122" s="926"/>
      <c r="BZ122" s="926"/>
      <c r="CA122" s="926">
        <v>3811688</v>
      </c>
      <c r="CB122" s="926"/>
      <c r="CC122" s="926"/>
      <c r="CD122" s="926"/>
      <c r="CE122" s="926"/>
      <c r="CF122" s="927">
        <v>148.80000000000001</v>
      </c>
      <c r="CG122" s="928"/>
      <c r="CH122" s="928"/>
      <c r="CI122" s="928"/>
      <c r="CJ122" s="928"/>
      <c r="CK122" s="950"/>
      <c r="CL122" s="936"/>
      <c r="CM122" s="936"/>
      <c r="CN122" s="936"/>
      <c r="CO122" s="937"/>
      <c r="CP122" s="916" t="s">
        <v>467</v>
      </c>
      <c r="CQ122" s="917"/>
      <c r="CR122" s="917"/>
      <c r="CS122" s="917"/>
      <c r="CT122" s="917"/>
      <c r="CU122" s="917"/>
      <c r="CV122" s="917"/>
      <c r="CW122" s="917"/>
      <c r="CX122" s="917"/>
      <c r="CY122" s="917"/>
      <c r="CZ122" s="917"/>
      <c r="DA122" s="917"/>
      <c r="DB122" s="917"/>
      <c r="DC122" s="917"/>
      <c r="DD122" s="917"/>
      <c r="DE122" s="917"/>
      <c r="DF122" s="918"/>
      <c r="DG122" s="894" t="s">
        <v>434</v>
      </c>
      <c r="DH122" s="895"/>
      <c r="DI122" s="895"/>
      <c r="DJ122" s="895"/>
      <c r="DK122" s="895"/>
      <c r="DL122" s="895" t="s">
        <v>134</v>
      </c>
      <c r="DM122" s="895"/>
      <c r="DN122" s="895"/>
      <c r="DO122" s="895"/>
      <c r="DP122" s="895"/>
      <c r="DQ122" s="895" t="s">
        <v>434</v>
      </c>
      <c r="DR122" s="895"/>
      <c r="DS122" s="895"/>
      <c r="DT122" s="895"/>
      <c r="DU122" s="895"/>
      <c r="DV122" s="872" t="s">
        <v>407</v>
      </c>
      <c r="DW122" s="872"/>
      <c r="DX122" s="872"/>
      <c r="DY122" s="872"/>
      <c r="DZ122" s="873"/>
    </row>
    <row r="123" spans="1:130" s="246" customFormat="1" ht="26.25" customHeight="1">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407</v>
      </c>
      <c r="AB123" s="858"/>
      <c r="AC123" s="858"/>
      <c r="AD123" s="858"/>
      <c r="AE123" s="859"/>
      <c r="AF123" s="860" t="s">
        <v>434</v>
      </c>
      <c r="AG123" s="858"/>
      <c r="AH123" s="858"/>
      <c r="AI123" s="858"/>
      <c r="AJ123" s="859"/>
      <c r="AK123" s="860" t="s">
        <v>134</v>
      </c>
      <c r="AL123" s="858"/>
      <c r="AM123" s="858"/>
      <c r="AN123" s="858"/>
      <c r="AO123" s="859"/>
      <c r="AP123" s="905" t="s">
        <v>134</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468</v>
      </c>
      <c r="BP123" s="959"/>
      <c r="BQ123" s="913">
        <v>8738504</v>
      </c>
      <c r="BR123" s="914"/>
      <c r="BS123" s="914"/>
      <c r="BT123" s="914"/>
      <c r="BU123" s="914"/>
      <c r="BV123" s="914">
        <v>8814371</v>
      </c>
      <c r="BW123" s="914"/>
      <c r="BX123" s="914"/>
      <c r="BY123" s="914"/>
      <c r="BZ123" s="914"/>
      <c r="CA123" s="914">
        <v>8681604</v>
      </c>
      <c r="CB123" s="914"/>
      <c r="CC123" s="914"/>
      <c r="CD123" s="914"/>
      <c r="CE123" s="914"/>
      <c r="CF123" s="824"/>
      <c r="CG123" s="825"/>
      <c r="CH123" s="825"/>
      <c r="CI123" s="825"/>
      <c r="CJ123" s="915"/>
      <c r="CK123" s="950"/>
      <c r="CL123" s="936"/>
      <c r="CM123" s="936"/>
      <c r="CN123" s="936"/>
      <c r="CO123" s="937"/>
      <c r="CP123" s="916" t="s">
        <v>469</v>
      </c>
      <c r="CQ123" s="917"/>
      <c r="CR123" s="917"/>
      <c r="CS123" s="917"/>
      <c r="CT123" s="917"/>
      <c r="CU123" s="917"/>
      <c r="CV123" s="917"/>
      <c r="CW123" s="917"/>
      <c r="CX123" s="917"/>
      <c r="CY123" s="917"/>
      <c r="CZ123" s="917"/>
      <c r="DA123" s="917"/>
      <c r="DB123" s="917"/>
      <c r="DC123" s="917"/>
      <c r="DD123" s="917"/>
      <c r="DE123" s="917"/>
      <c r="DF123" s="918"/>
      <c r="DG123" s="857" t="s">
        <v>134</v>
      </c>
      <c r="DH123" s="858"/>
      <c r="DI123" s="858"/>
      <c r="DJ123" s="858"/>
      <c r="DK123" s="859"/>
      <c r="DL123" s="860" t="s">
        <v>407</v>
      </c>
      <c r="DM123" s="858"/>
      <c r="DN123" s="858"/>
      <c r="DO123" s="858"/>
      <c r="DP123" s="859"/>
      <c r="DQ123" s="860" t="s">
        <v>134</v>
      </c>
      <c r="DR123" s="858"/>
      <c r="DS123" s="858"/>
      <c r="DT123" s="858"/>
      <c r="DU123" s="859"/>
      <c r="DV123" s="905" t="s">
        <v>134</v>
      </c>
      <c r="DW123" s="906"/>
      <c r="DX123" s="906"/>
      <c r="DY123" s="906"/>
      <c r="DZ123" s="907"/>
    </row>
    <row r="124" spans="1:130" s="246" customFormat="1" ht="26.25" customHeight="1" thickBot="1">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407</v>
      </c>
      <c r="AB124" s="858"/>
      <c r="AC124" s="858"/>
      <c r="AD124" s="858"/>
      <c r="AE124" s="859"/>
      <c r="AF124" s="860" t="s">
        <v>407</v>
      </c>
      <c r="AG124" s="858"/>
      <c r="AH124" s="858"/>
      <c r="AI124" s="858"/>
      <c r="AJ124" s="859"/>
      <c r="AK124" s="860" t="s">
        <v>134</v>
      </c>
      <c r="AL124" s="858"/>
      <c r="AM124" s="858"/>
      <c r="AN124" s="858"/>
      <c r="AO124" s="859"/>
      <c r="AP124" s="905" t="s">
        <v>134</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134</v>
      </c>
      <c r="BR124" s="912"/>
      <c r="BS124" s="912"/>
      <c r="BT124" s="912"/>
      <c r="BU124" s="912"/>
      <c r="BV124" s="912" t="s">
        <v>407</v>
      </c>
      <c r="BW124" s="912"/>
      <c r="BX124" s="912"/>
      <c r="BY124" s="912"/>
      <c r="BZ124" s="912"/>
      <c r="CA124" s="912" t="s">
        <v>434</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t="s">
        <v>434</v>
      </c>
      <c r="DH124" s="841"/>
      <c r="DI124" s="841"/>
      <c r="DJ124" s="841"/>
      <c r="DK124" s="842"/>
      <c r="DL124" s="843" t="s">
        <v>134</v>
      </c>
      <c r="DM124" s="841"/>
      <c r="DN124" s="841"/>
      <c r="DO124" s="841"/>
      <c r="DP124" s="842"/>
      <c r="DQ124" s="843" t="s">
        <v>407</v>
      </c>
      <c r="DR124" s="841"/>
      <c r="DS124" s="841"/>
      <c r="DT124" s="841"/>
      <c r="DU124" s="842"/>
      <c r="DV124" s="929" t="s">
        <v>434</v>
      </c>
      <c r="DW124" s="930"/>
      <c r="DX124" s="930"/>
      <c r="DY124" s="930"/>
      <c r="DZ124" s="931"/>
    </row>
    <row r="125" spans="1:130" s="246" customFormat="1" ht="26.25" customHeight="1">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434</v>
      </c>
      <c r="AB125" s="858"/>
      <c r="AC125" s="858"/>
      <c r="AD125" s="858"/>
      <c r="AE125" s="859"/>
      <c r="AF125" s="860" t="s">
        <v>407</v>
      </c>
      <c r="AG125" s="858"/>
      <c r="AH125" s="858"/>
      <c r="AI125" s="858"/>
      <c r="AJ125" s="859"/>
      <c r="AK125" s="860" t="s">
        <v>407</v>
      </c>
      <c r="AL125" s="858"/>
      <c r="AM125" s="858"/>
      <c r="AN125" s="858"/>
      <c r="AO125" s="859"/>
      <c r="AP125" s="905" t="s">
        <v>407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434</v>
      </c>
      <c r="DH125" s="923"/>
      <c r="DI125" s="923"/>
      <c r="DJ125" s="923"/>
      <c r="DK125" s="923"/>
      <c r="DL125" s="923" t="s">
        <v>407</v>
      </c>
      <c r="DM125" s="923"/>
      <c r="DN125" s="923"/>
      <c r="DO125" s="923"/>
      <c r="DP125" s="923"/>
      <c r="DQ125" s="923" t="s">
        <v>407</v>
      </c>
      <c r="DR125" s="923"/>
      <c r="DS125" s="923"/>
      <c r="DT125" s="923"/>
      <c r="DU125" s="923"/>
      <c r="DV125" s="924" t="s">
        <v>407</v>
      </c>
      <c r="DW125" s="924"/>
      <c r="DX125" s="924"/>
      <c r="DY125" s="924"/>
      <c r="DZ125" s="925"/>
    </row>
    <row r="126" spans="1:130" s="246" customFormat="1" ht="26.25" customHeight="1" thickBot="1">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407</v>
      </c>
      <c r="AB126" s="858"/>
      <c r="AC126" s="858"/>
      <c r="AD126" s="858"/>
      <c r="AE126" s="859"/>
      <c r="AF126" s="860" t="s">
        <v>407</v>
      </c>
      <c r="AG126" s="858"/>
      <c r="AH126" s="858"/>
      <c r="AI126" s="858"/>
      <c r="AJ126" s="859"/>
      <c r="AK126" s="860" t="s">
        <v>434</v>
      </c>
      <c r="AL126" s="858"/>
      <c r="AM126" s="858"/>
      <c r="AN126" s="858"/>
      <c r="AO126" s="859"/>
      <c r="AP126" s="905" t="s">
        <v>407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t="s">
        <v>434</v>
      </c>
      <c r="DH126" s="895"/>
      <c r="DI126" s="895"/>
      <c r="DJ126" s="895"/>
      <c r="DK126" s="895"/>
      <c r="DL126" s="895" t="s">
        <v>407</v>
      </c>
      <c r="DM126" s="895"/>
      <c r="DN126" s="895"/>
      <c r="DO126" s="895"/>
      <c r="DP126" s="895"/>
      <c r="DQ126" s="895" t="s">
        <v>407</v>
      </c>
      <c r="DR126" s="895"/>
      <c r="DS126" s="895"/>
      <c r="DT126" s="895"/>
      <c r="DU126" s="895"/>
      <c r="DV126" s="872" t="s">
        <v>407</v>
      </c>
      <c r="DW126" s="872"/>
      <c r="DX126" s="872"/>
      <c r="DY126" s="872"/>
      <c r="DZ126" s="873"/>
    </row>
    <row r="127" spans="1:130" s="246" customFormat="1" ht="26.25" customHeight="1">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434</v>
      </c>
      <c r="AB127" s="858"/>
      <c r="AC127" s="858"/>
      <c r="AD127" s="858"/>
      <c r="AE127" s="859"/>
      <c r="AF127" s="860" t="s">
        <v>434</v>
      </c>
      <c r="AG127" s="858"/>
      <c r="AH127" s="858"/>
      <c r="AI127" s="858"/>
      <c r="AJ127" s="859"/>
      <c r="AK127" s="860" t="s">
        <v>434</v>
      </c>
      <c r="AL127" s="858"/>
      <c r="AM127" s="858"/>
      <c r="AN127" s="858"/>
      <c r="AO127" s="859"/>
      <c r="AP127" s="905" t="s">
        <v>134</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434</v>
      </c>
      <c r="DH127" s="895"/>
      <c r="DI127" s="895"/>
      <c r="DJ127" s="895"/>
      <c r="DK127" s="895"/>
      <c r="DL127" s="895" t="s">
        <v>434</v>
      </c>
      <c r="DM127" s="895"/>
      <c r="DN127" s="895"/>
      <c r="DO127" s="895"/>
      <c r="DP127" s="895"/>
      <c r="DQ127" s="895" t="s">
        <v>434</v>
      </c>
      <c r="DR127" s="895"/>
      <c r="DS127" s="895"/>
      <c r="DT127" s="895"/>
      <c r="DU127" s="895"/>
      <c r="DV127" s="872" t="s">
        <v>134</v>
      </c>
      <c r="DW127" s="872"/>
      <c r="DX127" s="872"/>
      <c r="DY127" s="872"/>
      <c r="DZ127" s="873"/>
    </row>
    <row r="128" spans="1:130" s="246" customFormat="1" ht="26.25" customHeight="1" thickBot="1">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t="s">
        <v>407</v>
      </c>
      <c r="AB128" s="879"/>
      <c r="AC128" s="879"/>
      <c r="AD128" s="879"/>
      <c r="AE128" s="880"/>
      <c r="AF128" s="881" t="s">
        <v>434</v>
      </c>
      <c r="AG128" s="879"/>
      <c r="AH128" s="879"/>
      <c r="AI128" s="879"/>
      <c r="AJ128" s="880"/>
      <c r="AK128" s="881" t="s">
        <v>434</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434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t="s">
        <v>434</v>
      </c>
      <c r="DH128" s="869"/>
      <c r="DI128" s="869"/>
      <c r="DJ128" s="869"/>
      <c r="DK128" s="869"/>
      <c r="DL128" s="869" t="s">
        <v>134</v>
      </c>
      <c r="DM128" s="869"/>
      <c r="DN128" s="869"/>
      <c r="DO128" s="869"/>
      <c r="DP128" s="869"/>
      <c r="DQ128" s="869" t="s">
        <v>134</v>
      </c>
      <c r="DR128" s="869"/>
      <c r="DS128" s="869"/>
      <c r="DT128" s="869"/>
      <c r="DU128" s="869"/>
      <c r="DV128" s="870" t="s">
        <v>134</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2961896</v>
      </c>
      <c r="AB129" s="858"/>
      <c r="AC129" s="858"/>
      <c r="AD129" s="858"/>
      <c r="AE129" s="859"/>
      <c r="AF129" s="860">
        <v>2927760</v>
      </c>
      <c r="AG129" s="858"/>
      <c r="AH129" s="858"/>
      <c r="AI129" s="858"/>
      <c r="AJ129" s="859"/>
      <c r="AK129" s="860">
        <v>2937705</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434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378411</v>
      </c>
      <c r="AB130" s="858"/>
      <c r="AC130" s="858"/>
      <c r="AD130" s="858"/>
      <c r="AE130" s="859"/>
      <c r="AF130" s="860">
        <v>376302</v>
      </c>
      <c r="AG130" s="858"/>
      <c r="AH130" s="858"/>
      <c r="AI130" s="858"/>
      <c r="AJ130" s="859"/>
      <c r="AK130" s="860">
        <v>375664</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5.6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2583485</v>
      </c>
      <c r="AB131" s="841"/>
      <c r="AC131" s="841"/>
      <c r="AD131" s="841"/>
      <c r="AE131" s="842"/>
      <c r="AF131" s="843">
        <v>2551458</v>
      </c>
      <c r="AG131" s="841"/>
      <c r="AH131" s="841"/>
      <c r="AI131" s="841"/>
      <c r="AJ131" s="842"/>
      <c r="AK131" s="843">
        <v>2562041</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t="s">
        <v>434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4.9175048429999997</v>
      </c>
      <c r="AB132" s="821"/>
      <c r="AC132" s="821"/>
      <c r="AD132" s="821"/>
      <c r="AE132" s="822"/>
      <c r="AF132" s="823">
        <v>5.8106384660000003</v>
      </c>
      <c r="AG132" s="821"/>
      <c r="AH132" s="821"/>
      <c r="AI132" s="821"/>
      <c r="AJ132" s="822"/>
      <c r="AK132" s="823">
        <v>6.2930296590000001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5.2</v>
      </c>
      <c r="AB133" s="800"/>
      <c r="AC133" s="800"/>
      <c r="AD133" s="800"/>
      <c r="AE133" s="801"/>
      <c r="AF133" s="799">
        <v>5</v>
      </c>
      <c r="AG133" s="800"/>
      <c r="AH133" s="800"/>
      <c r="AI133" s="800"/>
      <c r="AJ133" s="801"/>
      <c r="AK133" s="799">
        <v>5.6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F1e4IrPST0sSOBYzUdeZcnUONt2IhzkmCjMypDrjuj5cEThtwdBOJ0ZqUU6+SdqrKgOXZn/vMRinSHrP3PKUcQ==" saltValue="YVoGElMvn2H66Y6cIYQa9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I13" zoomScaleNormal="85" zoomScaleSheetLayoutView="100" workbookViewId="0">
      <selection activeCell="AS25" sqref="AS25:AX25"/>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B8xw4ZahsAF4KkIVkeM4E5sQ2XcuXiTyUc/t51K8/cmovjsYKxxCZNJYE8BCN/xIiFYJ5Cp8b9DdKHgiX1Taxw==" saltValue="sbi/HcwFKTUi6f5QhKZwj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view="pageBreakPreview" zoomScale="50" zoomScaleNormal="75" zoomScaleSheetLayoutView="50" workbookViewId="0">
      <selection activeCell="AS25" sqref="AS25:AX25"/>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22H7y8QFe07tmIXz0+Gf3hsU8VgOemB6tINQGXh1T0qI70e/agraoKnUMUE6qsjNqVw+hMLOCKOAEgImhKUg==" saltValue="ukIHQzL/ISUQWOjeo3BVtQ=="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0" zoomScaleSheetLayoutView="50" workbookViewId="0">
      <selection activeCell="AS25" sqref="AS25:AX25"/>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758185</v>
      </c>
      <c r="AP9" s="312">
        <v>103014</v>
      </c>
      <c r="AQ9" s="313">
        <v>137457</v>
      </c>
      <c r="AR9" s="314">
        <v>-25.1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57599</v>
      </c>
      <c r="AP10" s="315">
        <v>7826</v>
      </c>
      <c r="AQ10" s="316">
        <v>16552</v>
      </c>
      <c r="AR10" s="317">
        <v>-52.7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131747</v>
      </c>
      <c r="AP11" s="315">
        <v>17900</v>
      </c>
      <c r="AQ11" s="316">
        <v>23820</v>
      </c>
      <c r="AR11" s="317">
        <v>-24.9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t="s">
        <v>507</v>
      </c>
      <c r="AP12" s="315" t="s">
        <v>507</v>
      </c>
      <c r="AQ12" s="316">
        <v>3889</v>
      </c>
      <c r="AR12" s="317" t="s">
        <v>507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508</v>
      </c>
      <c r="AL13" s="1227"/>
      <c r="AM13" s="1227"/>
      <c r="AN13" s="1228"/>
      <c r="AO13" s="315" t="s">
        <v>507</v>
      </c>
      <c r="AP13" s="315" t="s">
        <v>507</v>
      </c>
      <c r="AQ13" s="316" t="s">
        <v>507</v>
      </c>
      <c r="AR13" s="317" t="s">
        <v>507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509</v>
      </c>
      <c r="AL14" s="1227"/>
      <c r="AM14" s="1227"/>
      <c r="AN14" s="1228"/>
      <c r="AO14" s="315">
        <v>31855</v>
      </c>
      <c r="AP14" s="315">
        <v>4328</v>
      </c>
      <c r="AQ14" s="316">
        <v>6581</v>
      </c>
      <c r="AR14" s="317">
        <v>-34.200000000000003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510</v>
      </c>
      <c r="AL15" s="1227"/>
      <c r="AM15" s="1227"/>
      <c r="AN15" s="1228"/>
      <c r="AO15" s="315" t="s">
        <v>507</v>
      </c>
      <c r="AP15" s="315" t="s">
        <v>507</v>
      </c>
      <c r="AQ15" s="316">
        <v>3467</v>
      </c>
      <c r="AR15" s="317" t="s">
        <v>507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511</v>
      </c>
      <c r="AL16" s="1230"/>
      <c r="AM16" s="1230"/>
      <c r="AN16" s="1231"/>
      <c r="AO16" s="315">
        <v>-76908</v>
      </c>
      <c r="AP16" s="315">
        <v>-10449</v>
      </c>
      <c r="AQ16" s="316">
        <v>-13853</v>
      </c>
      <c r="AR16" s="317">
        <v>-24.6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902478</v>
      </c>
      <c r="AP17" s="315">
        <v>122619</v>
      </c>
      <c r="AQ17" s="316">
        <v>177914</v>
      </c>
      <c r="AR17" s="317">
        <v>-31.1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516</v>
      </c>
      <c r="AL21" s="1224"/>
      <c r="AM21" s="1224"/>
      <c r="AN21" s="1225"/>
      <c r="AO21" s="327">
        <v>11.28</v>
      </c>
      <c r="AP21" s="328">
        <v>15.77</v>
      </c>
      <c r="AQ21" s="329">
        <v>-4.49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517</v>
      </c>
      <c r="AL22" s="1224"/>
      <c r="AM22" s="1224"/>
      <c r="AN22" s="1225"/>
      <c r="AO22" s="332">
        <v>97</v>
      </c>
      <c r="AP22" s="333">
        <v>96</v>
      </c>
      <c r="AQ22" s="334">
        <v>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521</v>
      </c>
      <c r="AL32" s="1215"/>
      <c r="AM32" s="1215"/>
      <c r="AN32" s="1216"/>
      <c r="AO32" s="342">
        <v>279524</v>
      </c>
      <c r="AP32" s="342">
        <v>37979</v>
      </c>
      <c r="AQ32" s="343">
        <v>107318</v>
      </c>
      <c r="AR32" s="344">
        <v>-64.599999999999994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522</v>
      </c>
      <c r="AL33" s="1215"/>
      <c r="AM33" s="1215"/>
      <c r="AN33" s="1216"/>
      <c r="AO33" s="342" t="s">
        <v>507</v>
      </c>
      <c r="AP33" s="342" t="s">
        <v>507</v>
      </c>
      <c r="AQ33" s="343">
        <v>192</v>
      </c>
      <c r="AR33" s="344" t="s">
        <v>507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507</v>
      </c>
      <c r="AP34" s="342" t="s">
        <v>507</v>
      </c>
      <c r="AQ34" s="343">
        <v>281</v>
      </c>
      <c r="AR34" s="344" t="s">
        <v>507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212685</v>
      </c>
      <c r="AP35" s="342">
        <v>28897</v>
      </c>
      <c r="AQ35" s="343">
        <v>22732</v>
      </c>
      <c r="AR35" s="344">
        <v>27.1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v>3708</v>
      </c>
      <c r="AP36" s="342">
        <v>504</v>
      </c>
      <c r="AQ36" s="343">
        <v>3735</v>
      </c>
      <c r="AR36" s="344">
        <v>-86.5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v>40977</v>
      </c>
      <c r="AP37" s="342">
        <v>5568</v>
      </c>
      <c r="AQ37" s="343">
        <v>1596</v>
      </c>
      <c r="AR37" s="344">
        <v>248.9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t="s">
        <v>507</v>
      </c>
      <c r="AP38" s="345" t="s">
        <v>507</v>
      </c>
      <c r="AQ38" s="346">
        <v>19</v>
      </c>
      <c r="AR38" s="334" t="s">
        <v>507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t="s">
        <v>507</v>
      </c>
      <c r="AP39" s="342" t="s">
        <v>507</v>
      </c>
      <c r="AQ39" s="343">
        <v>-5126</v>
      </c>
      <c r="AR39" s="344" t="s">
        <v>507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-375664</v>
      </c>
      <c r="AP40" s="342">
        <v>-51041</v>
      </c>
      <c r="AQ40" s="343">
        <v>-92432</v>
      </c>
      <c r="AR40" s="344">
        <v>-44.8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161230</v>
      </c>
      <c r="AP41" s="342">
        <v>21906</v>
      </c>
      <c r="AQ41" s="343">
        <v>38314</v>
      </c>
      <c r="AR41" s="344">
        <v>-42.8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703193</v>
      </c>
      <c r="AN51" s="364">
        <v>91837</v>
      </c>
      <c r="AO51" s="365">
        <v>72.400000000000006</v>
      </c>
      <c r="AP51" s="366">
        <v>175675</v>
      </c>
      <c r="AQ51" s="367">
        <v>0.6</v>
      </c>
      <c r="AR51" s="368">
        <v>71.8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246572</v>
      </c>
      <c r="AN52" s="372">
        <v>32202</v>
      </c>
      <c r="AO52" s="373">
        <v>37.1</v>
      </c>
      <c r="AP52" s="374">
        <v>87698</v>
      </c>
      <c r="AQ52" s="375">
        <v>10</v>
      </c>
      <c r="AR52" s="376">
        <v>27.1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1162986</v>
      </c>
      <c r="AN53" s="364">
        <v>153834</v>
      </c>
      <c r="AO53" s="365">
        <v>67.5</v>
      </c>
      <c r="AP53" s="366">
        <v>162193</v>
      </c>
      <c r="AQ53" s="367">
        <v>-7.7</v>
      </c>
      <c r="AR53" s="368">
        <v>75.2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434206</v>
      </c>
      <c r="AN54" s="372">
        <v>57435</v>
      </c>
      <c r="AO54" s="373">
        <v>78.400000000000006</v>
      </c>
      <c r="AP54" s="374">
        <v>79985</v>
      </c>
      <c r="AQ54" s="375">
        <v>-8.8000000000000007</v>
      </c>
      <c r="AR54" s="376">
        <v>87.2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429562</v>
      </c>
      <c r="AN55" s="364">
        <v>57092</v>
      </c>
      <c r="AO55" s="365">
        <v>-62.9</v>
      </c>
      <c r="AP55" s="366">
        <v>168868</v>
      </c>
      <c r="AQ55" s="367">
        <v>4.0999999999999996</v>
      </c>
      <c r="AR55" s="368">
        <v>-67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283686</v>
      </c>
      <c r="AN56" s="372">
        <v>37704</v>
      </c>
      <c r="AO56" s="373">
        <v>-34.4</v>
      </c>
      <c r="AP56" s="374">
        <v>79360</v>
      </c>
      <c r="AQ56" s="375">
        <v>-0.8</v>
      </c>
      <c r="AR56" s="376">
        <v>-33.6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747179</v>
      </c>
      <c r="AN57" s="364">
        <v>100292</v>
      </c>
      <c r="AO57" s="365">
        <v>75.7</v>
      </c>
      <c r="AP57" s="366">
        <v>202870</v>
      </c>
      <c r="AQ57" s="367">
        <v>20.100000000000001</v>
      </c>
      <c r="AR57" s="368">
        <v>55.6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369946</v>
      </c>
      <c r="AN58" s="372">
        <v>49657</v>
      </c>
      <c r="AO58" s="373">
        <v>31.7</v>
      </c>
      <c r="AP58" s="374">
        <v>79735</v>
      </c>
      <c r="AQ58" s="375">
        <v>0.5</v>
      </c>
      <c r="AR58" s="376">
        <v>31.2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446646</v>
      </c>
      <c r="AN59" s="364">
        <v>60686</v>
      </c>
      <c r="AO59" s="365">
        <v>-39.5</v>
      </c>
      <c r="AP59" s="366">
        <v>167497</v>
      </c>
      <c r="AQ59" s="367">
        <v>-17.399999999999999</v>
      </c>
      <c r="AR59" s="368">
        <v>-22.1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360933</v>
      </c>
      <c r="AN60" s="372">
        <v>49040</v>
      </c>
      <c r="AO60" s="373">
        <v>-1.2</v>
      </c>
      <c r="AP60" s="374">
        <v>82571</v>
      </c>
      <c r="AQ60" s="375">
        <v>3.6</v>
      </c>
      <c r="AR60" s="376">
        <v>-4.8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697913</v>
      </c>
      <c r="AN61" s="379">
        <v>92748</v>
      </c>
      <c r="AO61" s="380">
        <v>22.6</v>
      </c>
      <c r="AP61" s="381">
        <v>175421</v>
      </c>
      <c r="AQ61" s="382">
        <v>-0.1</v>
      </c>
      <c r="AR61" s="368">
        <v>22.7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339069</v>
      </c>
      <c r="AN62" s="372">
        <v>45208</v>
      </c>
      <c r="AO62" s="373">
        <v>22.3</v>
      </c>
      <c r="AP62" s="374">
        <v>81870</v>
      </c>
      <c r="AQ62" s="375">
        <v>0.9</v>
      </c>
      <c r="AR62" s="376">
        <v>21.4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qdCXAeGwEbYb0ySLWr3AgJq/vUFGWVUkns5z5YdR9UalUyUpLjFp9kCuDDGHZh9Z3rabvyW836Yj7hUo1KzPQ==" saltValue="veBV6G6NJMDPjEwA5EY0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view="pageBreakPreview" topLeftCell="E82" zoomScaleNormal="75" zoomScaleSheetLayoutView="100" workbookViewId="0">
      <selection activeCell="AS25" sqref="AS25:AX25"/>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7WITGT6gP5f0g9YzRwneud2ikYtmRzlOHYwWkSeXFb5LCJfTCJRBCvAOtrtydT9fJQVx3B2i9GkTbesBWvLXQ==" saltValue="8/XL/N9xHOfqH69AEpWMZg=="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view="pageBreakPreview" topLeftCell="A33" zoomScale="75" zoomScaleNormal="75" zoomScaleSheetLayoutView="75" workbookViewId="0">
      <selection activeCell="AE96" sqref="AE96"/>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IruhAJC/NNWywd1sSDVn2y5Cj1H1/iRiZAPbFb3oTNHAVquFgrxi96vEOcuxg3aZ5TxOE02LjVnFfYO+a9jwg==" saltValue="NEkACYajDNuPgKEiAZb03w=="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50" zoomScaleNormal="75" zoomScaleSheetLayoutView="50" workbookViewId="0">
      <selection activeCell="AS25" sqref="AS25:AX2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2" t="s">
        <v>3</v>
      </c>
      <c r="D47" s="1232"/>
      <c r="E47" s="1233"/>
      <c r="F47" s="11">
        <v>113.14</v>
      </c>
      <c r="G47" s="12">
        <v>125.16</v>
      </c>
      <c r="H47" s="12">
        <v>127.88</v>
      </c>
      <c r="I47" s="12">
        <v>57.66</v>
      </c>
      <c r="J47" s="13">
        <v>57.52</v>
      </c>
    </row>
    <row r="48" spans="2:10" ht="57.75" customHeight="1">
      <c r="B48" s="14"/>
      <c r="C48" s="1234" t="s">
        <v>4</v>
      </c>
      <c r="D48" s="1234"/>
      <c r="E48" s="1235"/>
      <c r="F48" s="15">
        <v>12.33</v>
      </c>
      <c r="G48" s="16">
        <v>13.73</v>
      </c>
      <c r="H48" s="16">
        <v>12.57</v>
      </c>
      <c r="I48" s="16">
        <v>12.34</v>
      </c>
      <c r="J48" s="17">
        <v>13.02</v>
      </c>
    </row>
    <row r="49" spans="2:10" ht="57.75" customHeight="1" thickBot="1">
      <c r="B49" s="18"/>
      <c r="C49" s="1236" t="s">
        <v>5</v>
      </c>
      <c r="D49" s="1236"/>
      <c r="E49" s="1237"/>
      <c r="F49" s="19" t="s">
        <v>554</v>
      </c>
      <c r="G49" s="20">
        <v>4.3099999999999996</v>
      </c>
      <c r="H49" s="20" t="s">
        <v>555</v>
      </c>
      <c r="I49" s="20" t="s">
        <v>556</v>
      </c>
      <c r="J49" s="21" t="s">
        <v>557</v>
      </c>
    </row>
    <row r="50" spans="2:10" ht="13.5" customHeight="1"/>
    <row r="51" spans="2:10" ht="13.5" hidden="1" customHeight="1"/>
    <row r="52" spans="2:10" ht="13.5" hidden="1" customHeight="1"/>
    <row r="53" spans="2:10" ht="13.5" hidden="1" customHeight="1"/>
  </sheetData>
  <sheetProtection algorithmName="SHA-512" hashValue="ZtVJGP1mdhess+px21MBrTNDCdytEWi9GlyXMj7sz44MvqIGpCyztabqsjB+7yuYZt+9/EJ2ETOPR0uyep6tXw==" saltValue="2jauwZ5X5uPHuVKLF1ic1g=="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verticalDpi="300"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2020-09-14T01:59:40Z</cp:lastPrinted>
  <dcterms:created xsi:type="dcterms:W3CDTF">2020-02-10T02:59:18Z</dcterms:created>
  <dcterms:modified xsi:type="dcterms:W3CDTF">2020-09-14T02:14:21Z</dcterms:modified>
  <cp:category/>
</cp:coreProperties>
</file>