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8540" windowHeight="98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s="1"/>
  <c r="U35" i="9" s="1"/>
  <c r="U36" i="9" s="1"/>
  <c r="BE34" i="9" l="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CO34" i="9" l="1"/>
</calcChain>
</file>

<file path=xl/sharedStrings.xml><?xml version="1.0" encoding="utf-8"?>
<sst xmlns="http://schemas.openxmlformats.org/spreadsheetml/2006/main" count="1017" uniqueCount="534">
  <si>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</si>
  <si>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</si>
  <si>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</si>
  <si>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</si>
  <si>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</si>
  <si>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</si>
  <si>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</si>
  <si>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</si>
  <si>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</si>
  <si>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</si>
  <si>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</si>
  <si>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</si>
  <si>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</si>
  <si>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</si>
  <si>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</si>
  <si>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</si>
  <si>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</si>
  <si>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</si>
  <si>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</si>
  <si>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</si>
  <si>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</si>
  <si>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</si>
  <si>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</si>
  <si>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</si>
  <si>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</si>
  <si>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</si>
  <si>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</si>
  <si>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</si>
  <si>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</si>
  <si>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</si>
  <si>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</si>
  <si>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</si>
  <si>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</si>
  <si>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</si>
  <si>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</si>
  <si>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</si>
  <si>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</si>
  <si>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</si>
  <si>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</si>
  <si>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</si>
  <si>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</si>
  <si>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</si>
  <si>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</si>
  <si>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</si>
  <si>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</si>
  <si>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</si>
  <si>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</si>
  <si>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</si>
  <si>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</si>
  <si>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</si>
  <si>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</si>
  <si>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</si>
  <si>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</si>
  <si>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</si>
  <si>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</si>
  <si>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</si>
  <si>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</si>
  <si>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</si>
  <si>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</si>
  <si>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</si>
  <si>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</si>
  <si>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</si>
  <si>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</si>
  <si>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</si>
  <si>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</si>
  <si>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</si>
  <si>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</si>
  <si>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</si>
  <si>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</si>
  <si>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</si>
  <si>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</si>
  <si>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</si>
  <si>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</si>
  <si>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</si>
  <si>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</si>
  <si>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</si>
  <si>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</si>
  <si>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</si>
  <si>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</si>
  <si>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</si>
  <si>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</si>
  <si>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</si>
  <si>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</si>
  <si>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</si>
  <si>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</si>
  <si>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</si>
  <si>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</si>
  <si>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</si>
  <si>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</si>
  <si>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</si>
  <si>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</si>
  <si>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</si>
  <si>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</si>
  <si>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</si>
  <si>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</si>
  <si>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</si>
  <si>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</si>
  <si>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</si>
  <si>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</si>
  <si>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</si>
  <si>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</si>
  <si>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</si>
  <si>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</si>
  <si>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</si>
  <si>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</si>
  <si>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</si>
  <si>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</si>
  <si>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</si>
  <si>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</si>
  <si>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</si>
  <si>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</si>
  <si>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</si>
  <si>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</si>
  <si>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</si>
  <si>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</si>
  <si>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</si>
  <si>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</si>
  <si>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</si>
  <si>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</si>
  <si>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</si>
  <si>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</si>
  <si>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</si>
  <si>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</si>
  <si>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</si>
  <si>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</si>
  <si>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</si>
  <si>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</si>
  <si>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</si>
  <si>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</si>
  <si>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</si>
  <si>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</si>
  <si>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</si>
  <si>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</si>
  <si>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</si>
  <si>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</si>
  <si>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</si>
  <si>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</si>
  <si>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</si>
  <si>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</si>
  <si>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</si>
  <si>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</si>
  <si>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</si>
  <si>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</si>
  <si>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</si>
  <si>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</si>
  <si>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</si>
  <si>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</si>
  <si>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</si>
  <si>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</si>
  <si>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</si>
  <si>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</si>
  <si>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</si>
  <si>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</si>
  <si>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</si>
  <si>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</si>
  <si>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</si>
  <si>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</si>
  <si>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</si>
  <si>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</si>
  <si>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</si>
  <si>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</si>
  <si>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</si>
  <si>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</si>
  <si>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</si>
  <si>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</si>
  <si>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</si>
  <si>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</si>
  <si>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</si>
  <si>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</si>
  <si>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</si>
  <si>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</si>
  <si>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</si>
  <si>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</si>
  <si>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</si>
  <si>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</si>
  <si>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</si>
  <si>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</si>
  <si>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</si>
  <si>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</si>
  <si>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</si>
  <si>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</si>
  <si>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</si>
  <si>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</si>
  <si>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</si>
  <si>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</si>
  <si>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</si>
  <si>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</si>
  <si>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</si>
  <si>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</si>
  <si>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</si>
  <si>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</si>
  <si>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</si>
  <si>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群馬県昭和村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</si>
  <si>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</si>
  <si>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</si>
  <si>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</si>
  <si>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</si>
  <si>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</si>
  <si>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</si>
  <si>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</si>
  <si>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</si>
  <si>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</si>
  <si>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</si>
  <si>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</si>
  <si>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</si>
  <si>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</si>
  <si>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</si>
  <si>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</si>
  <si>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</si>
  <si>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</si>
  <si>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</si>
  <si>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</si>
  <si>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</si>
  <si>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</si>
  <si>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</si>
  <si>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</si>
  <si>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</si>
  <si>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</si>
  <si>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</si>
  <si>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</si>
  <si>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</si>
  <si>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</si>
  <si>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</si>
  <si>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</si>
  <si>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</si>
  <si>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</si>
  <si>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</si>
  <si>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</si>
  <si>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</si>
  <si>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</si>
  <si>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</si>
  <si>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</si>
  <si>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</si>
  <si>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</si>
  <si>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</si>
  <si>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</si>
  <si>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</si>
  <si>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</si>
  <si>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</si>
  <si>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</si>
  <si>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</si>
  <si>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</si>
  <si>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</si>
  <si>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</si>
  <si>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</si>
  <si>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</si>
  <si>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</si>
  <si>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</si>
  <si>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</si>
  <si>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</si>
  <si>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</si>
  <si>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</si>
  <si>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</si>
  <si>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</si>
  <si>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</si>
  <si>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</si>
  <si>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</si>
  <si>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</si>
  <si>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</si>
  <si>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</si>
  <si>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</si>
  <si>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</si>
  <si>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</si>
  <si>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</si>
  <si>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</si>
  <si>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</si>
  <si>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</si>
  <si>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</si>
  <si>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</si>
  <si>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</si>
  <si>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</si>
  <si>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</si>
  <si>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</si>
  <si>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</si>
  <si>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</si>
  <si>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</si>
  <si>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</si>
  <si>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</si>
  <si>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</si>
  <si>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</si>
  <si>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</si>
  <si>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</si>
  <si>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</si>
  <si>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</si>
  <si>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</si>
  <si>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</si>
  <si>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</si>
  <si>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</si>
  <si>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</si>
  <si>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</si>
  <si>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</si>
  <si>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</si>
  <si>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</si>
  <si>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</si>
  <si>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</si>
  <si>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</si>
  <si>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</si>
  <si>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</si>
  <si>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</si>
  <si>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</si>
  <si>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</si>
  <si>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</si>
  <si>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</si>
  <si>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</si>
  <si>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</si>
  <si>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</si>
  <si>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</si>
  <si>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</si>
  <si>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</si>
  <si>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</si>
  <si>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</si>
  <si>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</si>
  <si>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</si>
  <si>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</si>
  <si>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</si>
  <si>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</si>
  <si>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</si>
  <si>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</si>
  <si>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</si>
  <si>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</si>
  <si>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</si>
  <si>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</si>
  <si>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</si>
  <si>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</si>
  <si>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</si>
  <si>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</si>
  <si>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</si>
  <si>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</si>
  <si>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</si>
  <si>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</si>
  <si>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</si>
  <si>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</si>
  <si>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</si>
  <si>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</si>
  <si>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</si>
  <si>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</si>
  <si>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</si>
  <si>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</si>
  <si>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</si>
  <si>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</si>
  <si>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</si>
  <si>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</si>
  <si>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群馬県昭和村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</si>
  <si>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</si>
  <si>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</si>
  <si>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</si>
  <si>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</si>
  <si>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</si>
  <si>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</si>
  <si>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</si>
  <si>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</si>
  <si>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</si>
  <si>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</si>
  <si>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</si>
  <si>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</si>
  <si>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</si>
  <si>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</si>
  <si>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</si>
  <si>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</si>
  <si>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</si>
  <si>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</si>
  <si>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</si>
  <si>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</si>
  <si>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</si>
  <si>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</si>
  <si>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</si>
  <si>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</si>
  <si>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</si>
  <si>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</si>
  <si>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</si>
  <si>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</si>
  <si>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</si>
  <si>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</si>
  <si>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</si>
  <si>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</si>
  <si>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</si>
  <si>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</si>
  <si>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</si>
  <si>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</si>
  <si>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</si>
  <si>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</si>
  <si>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</si>
  <si>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</si>
  <si>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</si>
  <si>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</si>
  <si>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</si>
  <si>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</si>
  <si>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</si>
  <si>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</si>
  <si>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</si>
  <si>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</si>
  <si>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</si>
  <si>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</si>
  <si>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</si>
  <si>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</si>
  <si>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</si>
  <si>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</si>
  <si>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</si>
  <si>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</si>
  <si>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</si>
  <si>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</si>
  <si>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</si>
  <si>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</si>
  <si>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</si>
  <si>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</si>
  <si>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</si>
  <si>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</si>
  <si>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</si>
  <si>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</si>
  <si>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</si>
  <si>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</si>
  <si>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</si>
  <si>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</si>
  <si>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</si>
  <si>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</si>
  <si>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</si>
  <si>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</si>
  <si>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</si>
  <si>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</si>
  <si>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</si>
  <si>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</si>
  <si>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</si>
  <si>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</si>
  <si>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</si>
  <si>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</si>
  <si>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</si>
  <si>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</si>
  <si>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</si>
  <si>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</si>
  <si>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</si>
  <si>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</si>
  <si>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</si>
  <si>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</si>
  <si>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</si>
  <si>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</si>
  <si>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</si>
  <si>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</si>
  <si>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</si>
  <si>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</si>
  <si>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</si>
  <si>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</si>
  <si>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</si>
  <si>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</si>
  <si>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</si>
  <si>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</si>
  <si>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</si>
  <si>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</si>
  <si>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</si>
  <si>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</si>
  <si>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</si>
  <si>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</si>
  <si>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</si>
  <si>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</si>
  <si>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</si>
  <si>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</si>
  <si>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</si>
  <si>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</si>
  <si>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</si>
  <si>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</si>
  <si>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</si>
  <si>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</si>
  <si>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</si>
  <si>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</si>
  <si>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</si>
  <si>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</si>
  <si>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</si>
  <si>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</si>
  <si>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</si>
  <si>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</si>
  <si>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</si>
  <si>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</si>
  <si>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</si>
  <si>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</si>
  <si>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</si>
  <si>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</si>
  <si>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</si>
  <si>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</si>
  <si>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</si>
  <si>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</si>
  <si>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</si>
  <si>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</si>
  <si>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</si>
  <si>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</si>
  <si>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</si>
  <si>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</si>
  <si>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</si>
  <si>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</si>
  <si>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</si>
  <si>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</si>
  <si>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</si>
  <si>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</si>
  <si>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</si>
  <si>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</si>
  <si>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</si>
  <si>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</si>
  <si>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</si>
  <si>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</si>
  <si>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</si>
  <si>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</si>
  <si>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</si>
  <si>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</si>
  <si>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</si>
  <si>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</si>
  <si>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</si>
  <si>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</si>
  <si>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</si>
  <si>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</si>
  <si>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</si>
  <si>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</si>
  <si>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</si>
  <si>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</si>
  <si>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</si>
  <si>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</si>
  <si>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</si>
  <si>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</si>
  <si>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6.25</t>
  </si>
  <si>
    <t>一般会計</t>
  </si>
  <si>
    <t>国民健康保険特別会計</t>
  </si>
  <si>
    <t>農業集落排水事業特別会計</t>
  </si>
  <si>
    <t>介護保険特別会計</t>
  </si>
  <si>
    <t>簡易水道事業特別会計</t>
  </si>
  <si>
    <t>後期高齢者医療特別会計</t>
  </si>
  <si>
    <t>その他会計（赤字）</t>
  </si>
  <si>
    <t>その他会計（黒字）</t>
  </si>
  <si>
    <t>昭和村土地開発公社</t>
  </si>
  <si>
    <t>群馬県市町村総合事務組合</t>
  </si>
  <si>
    <t>群馬県後期高齢者医療広域連合（一般会計）</t>
  </si>
  <si>
    <t>群馬県後期高齢者医療広域連合（事業会計）</t>
  </si>
  <si>
    <t>群馬県市町村会館管理組合</t>
  </si>
  <si>
    <t>　　　　－</t>
  </si>
  <si>
    <t>沼田市外二箇村清掃施設組合</t>
  </si>
  <si>
    <t>利根沼田広域市町村圏振興整備組合</t>
  </si>
  <si>
    <t>利根沼田学校組合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</si>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</sst>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79637</c:v>
                </c:pt>
                <c:pt idx="1">
                  <c:v>54337</c:v>
                </c:pt>
                <c:pt idx="2">
                  <c:v>65466</c:v>
                </c:pt>
                <c:pt idx="3">
                  <c:v>53274</c:v>
                </c:pt>
                <c:pt idx="4">
                  <c:v>91837</c:v>
                </c:pt>
              </c:numCache>
            </c:numRef>
          </c:val>
          <c:smooth val="0"/>
        </c:ser>
        <c:dLbls>
          <c:showLegendKey val="0"/>
          <c:showVal val="0"/>
          <c:showCatName val="0"/>
          <c:showSerName val="0"/>
          <c:showPercent val="0"/>
          <c:showBubbleSize val="0"/>
        </c:dLbls>
        <c:marker val="1"/>
        <c:smooth val="0"/>
        <c:axId val="111466368"/>
        <c:axId val="111468544"/>
      </c:lineChart>
      <c:catAx>
        <c:axId val="111466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68544"/>
        <c:crosses val="autoZero"/>
        <c:auto val="1"/>
        <c:lblAlgn val="ctr"/>
        <c:lblOffset val="100"/>
        <c:tickLblSkip val="1"/>
        <c:tickMarkSkip val="1"/>
        <c:noMultiLvlLbl val="0"/>
      </c:catAx>
      <c:valAx>
        <c:axId val="1114685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66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8.52</c:v>
                </c:pt>
                <c:pt idx="1">
                  <c:v>11.21</c:v>
                </c:pt>
                <c:pt idx="2">
                  <c:v>11.4</c:v>
                </c:pt>
                <c:pt idx="3">
                  <c:v>12.35</c:v>
                </c:pt>
                <c:pt idx="4">
                  <c:v>12.33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74.61</c:v>
                </c:pt>
                <c:pt idx="1">
                  <c:v>85.26</c:v>
                </c:pt>
                <c:pt idx="2">
                  <c:v>95.4</c:v>
                </c:pt>
                <c:pt idx="3">
                  <c:v>108.78</c:v>
                </c:pt>
                <c:pt idx="4">
                  <c:v>113.14</c:v>
                </c:pt>
              </c:numCache>
            </c:numRef>
          </c:val>
        </c:ser>
        <c:dLbls>
          <c:showLegendKey val="0"/>
          <c:showVal val="0"/>
          <c:showCatName val="0"/>
          <c:showSerName val="0"/>
          <c:showPercent val="0"/>
          <c:showBubbleSize val="0"/>
        </c:dLbls>
        <c:gapWidth val="250"/>
        <c:overlap val="100"/>
        <c:axId val="121097600"/>
        <c:axId val="120980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11.62</c:v>
                </c:pt>
                <c:pt idx="1">
                  <c:v>5.31</c:v>
                </c:pt>
                <c:pt idx="2">
                  <c:v>3.1</c:v>
                </c:pt>
                <c:pt idx="3">
                  <c:v>7.11</c:v>
                </c:pt>
                <c:pt idx="4">
                  <c:v>-6.25</c:v>
                </c:pt>
              </c:numCache>
            </c:numRef>
          </c:val>
          <c:smooth val="0"/>
        </c:ser>
        <c:dLbls>
          <c:showLegendKey val="0"/>
          <c:showVal val="0"/>
          <c:showCatName val="0"/>
          <c:showSerName val="0"/>
          <c:showPercent val="0"/>
          <c:showBubbleSize val="0"/>
        </c:dLbls>
        <c:marker val="1"/>
        <c:smooth val="0"/>
        <c:axId val="121097600"/>
        <c:axId val="120980992"/>
      </c:lineChart>
      <c:catAx>
        <c:axId val="1210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980992"/>
        <c:crosses val="autoZero"/>
        <c:auto val="1"/>
        <c:lblAlgn val="ctr"/>
        <c:lblOffset val="100"/>
        <c:tickLblSkip val="1"/>
        <c:tickMarkSkip val="1"/>
        <c:noMultiLvlLbl val="0"/>
      </c:catAx>
      <c:valAx>
        <c:axId val="120980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0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0.04</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0.41</c:v>
                </c:pt>
                <c:pt idx="2">
                  <c:v>#N/A</c:v>
                </c:pt>
                <c:pt idx="3">
                  <c:v>0.41</c:v>
                </c:pt>
                <c:pt idx="4">
                  <c:v>#N/A</c:v>
                </c:pt>
                <c:pt idx="5">
                  <c:v>0.35</c:v>
                </c:pt>
                <c:pt idx="6">
                  <c:v>#N/A</c:v>
                </c:pt>
                <c:pt idx="7">
                  <c:v>0.34</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0.59</c:v>
                </c:pt>
                <c:pt idx="2">
                  <c:v>#N/A</c:v>
                </c:pt>
                <c:pt idx="3">
                  <c:v>0.75</c:v>
                </c:pt>
                <c:pt idx="4">
                  <c:v>#N/A</c:v>
                </c:pt>
                <c:pt idx="5">
                  <c:v>0.73</c:v>
                </c:pt>
                <c:pt idx="6">
                  <c:v>#N/A</c:v>
                </c:pt>
                <c:pt idx="7">
                  <c:v>0.67</c:v>
                </c:pt>
                <c:pt idx="8">
                  <c:v>#N/A</c:v>
                </c:pt>
                <c:pt idx="9">
                  <c:v>0.33</c:v>
                </c:pt>
              </c:numCache>
            </c:numRef>
          </c:val>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0.67</c:v>
                </c:pt>
                <c:pt idx="2">
                  <c:v>#N/A</c:v>
                </c:pt>
                <c:pt idx="3">
                  <c:v>0.91</c:v>
                </c:pt>
                <c:pt idx="4">
                  <c:v>#N/A</c:v>
                </c:pt>
                <c:pt idx="5">
                  <c:v>0.76</c:v>
                </c:pt>
                <c:pt idx="6">
                  <c:v>#N/A</c:v>
                </c:pt>
                <c:pt idx="7">
                  <c:v>0.84</c:v>
                </c:pt>
                <c:pt idx="8">
                  <c:v>#N/A</c:v>
                </c:pt>
                <c:pt idx="9">
                  <c:v>0.57999999999999996</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3.02</c:v>
                </c:pt>
                <c:pt idx="2">
                  <c:v>#N/A</c:v>
                </c:pt>
                <c:pt idx="3">
                  <c:v>1.19</c:v>
                </c:pt>
                <c:pt idx="4">
                  <c:v>#N/A</c:v>
                </c:pt>
                <c:pt idx="5">
                  <c:v>2.09</c:v>
                </c:pt>
                <c:pt idx="6">
                  <c:v>#N/A</c:v>
                </c:pt>
                <c:pt idx="7">
                  <c:v>2.14</c:v>
                </c:pt>
                <c:pt idx="8">
                  <c:v>#N/A</c:v>
                </c:pt>
                <c:pt idx="9">
                  <c:v>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8.51</c:v>
                </c:pt>
                <c:pt idx="2">
                  <c:v>#N/A</c:v>
                </c:pt>
                <c:pt idx="3">
                  <c:v>11.2</c:v>
                </c:pt>
                <c:pt idx="4">
                  <c:v>#N/A</c:v>
                </c:pt>
                <c:pt idx="5">
                  <c:v>11.39</c:v>
                </c:pt>
                <c:pt idx="6">
                  <c:v>#N/A</c:v>
                </c:pt>
                <c:pt idx="7">
                  <c:v>12.35</c:v>
                </c:pt>
                <c:pt idx="8">
                  <c:v>#N/A</c:v>
                </c:pt>
                <c:pt idx="9">
                  <c:v>12.32</c:v>
                </c:pt>
              </c:numCache>
            </c:numRef>
          </c:val>
        </c:ser>
        <c:dLbls>
          <c:showLegendKey val="0"/>
          <c:showVal val="0"/>
          <c:showCatName val="0"/>
          <c:showSerName val="0"/>
          <c:showPercent val="0"/>
          <c:showBubbleSize val="0"/>
        </c:dLbls>
        <c:gapWidth val="150"/>
        <c:overlap val="100"/>
        <c:axId val="121534336"/>
        <c:axId val="121535872"/>
      </c:barChart>
      <c:catAx>
        <c:axId val="12153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535872"/>
        <c:crosses val="autoZero"/>
        <c:auto val="1"/>
        <c:lblAlgn val="ctr"/>
        <c:lblOffset val="100"/>
        <c:tickLblSkip val="1"/>
        <c:tickMarkSkip val="1"/>
        <c:noMultiLvlLbl val="0"/>
      </c:catAx>
      <c:valAx>
        <c:axId val="121535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34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398</c:v>
                </c:pt>
                <c:pt idx="5">
                  <c:v>394</c:v>
                </c:pt>
                <c:pt idx="8">
                  <c:v>402</c:v>
                </c:pt>
                <c:pt idx="11">
                  <c:v>413</c:v>
                </c:pt>
                <c:pt idx="14">
                  <c:v>428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170</c:v>
                </c:pt>
                <c:pt idx="3">
                  <c:v>190</c:v>
                </c:pt>
                <c:pt idx="6">
                  <c:v>200</c:v>
                </c:pt>
                <c:pt idx="9">
                  <c:v>139</c:v>
                </c:pt>
                <c:pt idx="12">
                  <c:v>119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33</c:v>
                </c:pt>
                <c:pt idx="3">
                  <c:v>2</c:v>
                </c:pt>
                <c:pt idx="6">
                  <c:v>0</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188</c:v>
                </c:pt>
                <c:pt idx="3">
                  <c:v>198</c:v>
                </c:pt>
                <c:pt idx="6">
                  <c:v>199</c:v>
                </c:pt>
                <c:pt idx="9">
                  <c:v>195</c:v>
                </c:pt>
                <c:pt idx="12">
                  <c:v>197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293</c:v>
                </c:pt>
                <c:pt idx="3">
                  <c:v>285</c:v>
                </c:pt>
                <c:pt idx="6">
                  <c:v>271</c:v>
                </c:pt>
                <c:pt idx="9">
                  <c:v>282</c:v>
                </c:pt>
                <c:pt idx="12">
                  <c:v>275</c:v>
                </c:pt>
              </c:numCache>
            </c:numRef>
          </c:val>
        </c:ser>
        <c:dLbls>
          <c:showLegendKey val="0"/>
          <c:showVal val="0"/>
          <c:showCatName val="0"/>
          <c:showSerName val="0"/>
          <c:showPercent val="0"/>
          <c:showBubbleSize val="0"/>
        </c:dLbls>
        <c:gapWidth val="100"/>
        <c:overlap val="100"/>
        <c:axId val="121266560"/>
        <c:axId val="12126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286</c:v>
                </c:pt>
                <c:pt idx="2">
                  <c:v>#N/A</c:v>
                </c:pt>
                <c:pt idx="3">
                  <c:v>#N/A</c:v>
                </c:pt>
                <c:pt idx="4">
                  <c:v>281</c:v>
                </c:pt>
                <c:pt idx="5">
                  <c:v>#N/A</c:v>
                </c:pt>
                <c:pt idx="6">
                  <c:v>#N/A</c:v>
                </c:pt>
                <c:pt idx="7">
                  <c:v>268</c:v>
                </c:pt>
                <c:pt idx="8">
                  <c:v>#N/A</c:v>
                </c:pt>
                <c:pt idx="9">
                  <c:v>#N/A</c:v>
                </c:pt>
                <c:pt idx="10">
                  <c:v>203</c:v>
                </c:pt>
                <c:pt idx="11">
                  <c:v>#N/A</c:v>
                </c:pt>
                <c:pt idx="12">
                  <c:v>#N/A</c:v>
                </c:pt>
                <c:pt idx="13">
                  <c:v>164</c:v>
                </c:pt>
                <c:pt idx="14">
                  <c:v>#N/A</c:v>
                </c:pt>
              </c:numCache>
            </c:numRef>
          </c:val>
          <c:smooth val="0"/>
        </c:ser>
        <c:dLbls>
          <c:showLegendKey val="0"/>
          <c:showVal val="0"/>
          <c:showCatName val="0"/>
          <c:showSerName val="0"/>
          <c:showPercent val="0"/>
          <c:showBubbleSize val="0"/>
        </c:dLbls>
        <c:marker val="1"/>
        <c:smooth val="0"/>
        <c:axId val="121266560"/>
        <c:axId val="121268480"/>
      </c:lineChart>
      <c:catAx>
        <c:axId val="12126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268480"/>
        <c:crosses val="autoZero"/>
        <c:auto val="1"/>
        <c:lblAlgn val="ctr"/>
        <c:lblOffset val="100"/>
        <c:tickLblSkip val="1"/>
        <c:tickMarkSkip val="1"/>
        <c:noMultiLvlLbl val="0"/>
      </c:catAx>
      <c:valAx>
        <c:axId val="12126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26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4574</c:v>
                </c:pt>
                <c:pt idx="5">
                  <c:v>4483</c:v>
                </c:pt>
                <c:pt idx="8">
                  <c:v>4373</c:v>
                </c:pt>
                <c:pt idx="11">
                  <c:v>4289</c:v>
                </c:pt>
                <c:pt idx="14">
                  <c:v>4140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3059</c:v>
                </c:pt>
                <c:pt idx="5">
                  <c:v>3267</c:v>
                </c:pt>
                <c:pt idx="8">
                  <c:v>3555</c:v>
                </c:pt>
                <c:pt idx="11">
                  <c:v>3996</c:v>
                </c:pt>
                <c:pt idx="14">
                  <c:v>3994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865</c:v>
                </c:pt>
                <c:pt idx="3">
                  <c:v>866</c:v>
                </c:pt>
                <c:pt idx="6">
                  <c:v>866</c:v>
                </c:pt>
                <c:pt idx="9">
                  <c:v>846</c:v>
                </c:pt>
                <c:pt idx="12">
                  <c:v>796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c:v>
                </c:pt>
                <c:pt idx="3">
                  <c:v>0</c:v>
                </c:pt>
                <c:pt idx="6">
                  <c:v>4</c:v>
                </c:pt>
                <c:pt idx="9">
                  <c:v>12</c:v>
                </c:pt>
                <c:pt idx="12">
                  <c:v>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2773</c:v>
                </c:pt>
                <c:pt idx="3">
                  <c:v>2629</c:v>
                </c:pt>
                <c:pt idx="6">
                  <c:v>2526</c:v>
                </c:pt>
                <c:pt idx="9">
                  <c:v>2461</c:v>
                </c:pt>
                <c:pt idx="12">
                  <c:v>2373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801</c:v>
                </c:pt>
                <c:pt idx="3">
                  <c:v>608</c:v>
                </c:pt>
                <c:pt idx="6">
                  <c:v>409</c:v>
                </c:pt>
                <c:pt idx="9">
                  <c:v>284</c:v>
                </c:pt>
                <c:pt idx="12">
                  <c:v>155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2447</c:v>
                </c:pt>
                <c:pt idx="3">
                  <c:v>2414</c:v>
                </c:pt>
                <c:pt idx="6">
                  <c:v>2430</c:v>
                </c:pt>
                <c:pt idx="9">
                  <c:v>2418</c:v>
                </c:pt>
                <c:pt idx="12">
                  <c:v>2534</c:v>
                </c:pt>
              </c:numCache>
            </c:numRef>
          </c:val>
        </c:ser>
        <c:dLbls>
          <c:showLegendKey val="0"/>
          <c:showVal val="0"/>
          <c:showCatName val="0"/>
          <c:showSerName val="0"/>
          <c:showPercent val="0"/>
          <c:showBubbleSize val="0"/>
        </c:dLbls>
        <c:gapWidth val="100"/>
        <c:overlap val="100"/>
        <c:axId val="120945664"/>
        <c:axId val="120951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0945664"/>
        <c:axId val="120951936"/>
      </c:lineChart>
      <c:catAx>
        <c:axId val="12094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951936"/>
        <c:crosses val="autoZero"/>
        <c:auto val="1"/>
        <c:lblAlgn val="ctr"/>
        <c:lblOffset val="100"/>
        <c:tickLblSkip val="1"/>
        <c:tickMarkSkip val="1"/>
        <c:noMultiLvlLbl val="0"/>
      </c:catAx>
      <c:valAx>
        <c:axId val="12095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945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7,657
7,398
64.14
4,760,458
4,310,462
371,256
3,012,078
2,533,847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関屋工業団地への企業進出による税収増により、Ｈ２２まで、年々財政力指数は上昇した。Ｈ２２からは、</a:t>
          </a:r>
          <a:r>
            <a:rPr lang="en-US" altLang="ja-JP" sz="1100" b="0" i="0" baseline="0">
              <a:solidFill>
                <a:schemeClr val="dk1"/>
              </a:solidFill>
              <a:latin typeface="+mn-lt"/>
              <a:ea typeface="+mn-ea"/>
              <a:cs typeface="+mn-cs"/>
            </a:rPr>
            <a:t>4</a:t>
          </a:r>
          <a:r>
            <a:rPr lang="ja-JP" altLang="ja-JP" sz="1100" b="0" i="0" baseline="0">
              <a:solidFill>
                <a:schemeClr val="dk1"/>
              </a:solidFill>
              <a:latin typeface="+mn-lt"/>
              <a:ea typeface="+mn-ea"/>
              <a:cs typeface="+mn-cs"/>
            </a:rPr>
            <a:t>年間０．４３％となっている。</a:t>
          </a:r>
          <a:r>
            <a:rPr lang="ja-JP" altLang="en-US" sz="1100" b="0" i="0" baseline="0">
              <a:solidFill>
                <a:schemeClr val="dk1"/>
              </a:solidFill>
              <a:latin typeface="+mn-lt"/>
              <a:ea typeface="+mn-ea"/>
              <a:cs typeface="+mn-cs"/>
            </a:rPr>
            <a:t>今年度は若干下がったが、これは企業の設備投資の抑制による償却資産の減によるものである。現在は、</a:t>
          </a:r>
          <a:r>
            <a:rPr lang="ja-JP" altLang="ja-JP" sz="1100" b="0" i="0" baseline="0">
              <a:solidFill>
                <a:schemeClr val="dk1"/>
              </a:solidFill>
              <a:latin typeface="+mn-lt"/>
              <a:ea typeface="+mn-ea"/>
              <a:cs typeface="+mn-cs"/>
            </a:rPr>
            <a:t>大規模開発による太陽光発電設備</a:t>
          </a:r>
          <a:r>
            <a:rPr lang="ja-JP" altLang="en-US" sz="1100" b="0" i="0" baseline="0">
              <a:solidFill>
                <a:schemeClr val="dk1"/>
              </a:solidFill>
              <a:latin typeface="+mn-lt"/>
              <a:ea typeface="+mn-ea"/>
              <a:cs typeface="+mn-cs"/>
            </a:rPr>
            <a:t>が来年度可動に向けて動いており、</a:t>
          </a:r>
          <a:r>
            <a:rPr lang="ja-JP" altLang="ja-JP" sz="1100" b="0" i="0" baseline="0">
              <a:solidFill>
                <a:schemeClr val="dk1"/>
              </a:solidFill>
              <a:latin typeface="+mn-lt"/>
              <a:ea typeface="+mn-ea"/>
              <a:cs typeface="+mn-cs"/>
            </a:rPr>
            <a:t>固定資産税の増額が見込まれるが、自主財源が乏しい本村としては景気に左右される法人住民税に税収増を頼るのではなく、基幹産業である農業と豊かな自然を活かした観光にも力を入れ、農</a:t>
          </a:r>
          <a:r>
            <a:rPr lang="ja-JP" altLang="en-US" sz="1100" b="0" i="0" baseline="0">
              <a:solidFill>
                <a:schemeClr val="dk1"/>
              </a:solidFill>
              <a:latin typeface="+mn-lt"/>
              <a:ea typeface="+mn-ea"/>
              <a:cs typeface="+mn-cs"/>
            </a:rPr>
            <a:t>商工</a:t>
          </a:r>
          <a:r>
            <a:rPr lang="ja-JP" altLang="ja-JP" sz="1100" b="0" i="0" baseline="0">
              <a:solidFill>
                <a:schemeClr val="dk1"/>
              </a:solidFill>
              <a:latin typeface="+mn-lt"/>
              <a:ea typeface="+mn-ea"/>
              <a:cs typeface="+mn-cs"/>
            </a:rPr>
            <a:t>のバランスの良い発展を目指し税収増を図りたい。</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38805</xdr:rowOff>
    </xdr:to>
    <xdr:cxnSp macro="">
      <xdr:nvCxnSpPr>
        <xdr:cNvPr id="66" name="直線コネクタ 65"/>
        <xdr:cNvCxnSpPr/>
      </xdr:nvCxnSpPr>
      <xdr:spPr>
        <a:xfrm>
          <a:off x="4114800" y="72128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11995</xdr:rowOff>
    </xdr:to>
    <xdr:cxnSp macro="">
      <xdr:nvCxnSpPr>
        <xdr:cNvPr id="69" name="直線コネクタ 68"/>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11995</xdr:rowOff>
    </xdr:to>
    <xdr:cxnSp macro="">
      <xdr:nvCxnSpPr>
        <xdr:cNvPr id="72" name="直線コネクタ 71"/>
        <xdr:cNvCxnSpPr/>
      </xdr:nvCxnSpPr>
      <xdr:spPr>
        <a:xfrm>
          <a:off x="2336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11995</xdr:rowOff>
    </xdr:to>
    <xdr:cxnSp macro="">
      <xdr:nvCxnSpPr>
        <xdr:cNvPr id="75" name="直線コネクタ 74"/>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159455</xdr:rowOff>
    </xdr:from>
    <xdr:to>
      <xdr:col>7</xdr:col>
      <xdr:colOff>203200</xdr:colOff>
      <xdr:row>42</xdr:row>
      <xdr:rowOff>89605</xdr:rowOff>
    </xdr:to>
    <xdr:sp macro="" textlink="">
      <xdr:nvSpPr>
        <xdr:cNvPr id="85" name="円/楕円 84"/>
        <xdr:cNvSpPr/>
      </xdr:nvSpPr>
      <xdr:spPr>
        <a:xfrm>
          <a:off x="4902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4532</xdr:rowOff>
    </xdr:from>
    <xdr:ext cx="762000" cy="259045"/>
    <xdr:sp macro="" textlink="">
      <xdr:nvSpPr>
        <xdr:cNvPr id="86" name="財政力該当値テキスト"/>
        <xdr:cNvSpPr txBox="1"/>
      </xdr:nvSpPr>
      <xdr:spPr>
        <a:xfrm>
          <a:off x="50419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7" name="円/楕円 86"/>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88" name="テキスト ボックス 87"/>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89" name="円/楕円 88"/>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72972</xdr:rowOff>
    </xdr:from>
    <xdr:ext cx="762000" cy="259045"/>
    <xdr:sp macro="" textlink="">
      <xdr:nvSpPr>
        <xdr:cNvPr id="90" name="テキスト ボックス 89"/>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1" name="円/楕円 90"/>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2" name="テキスト ボックス 91"/>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3" name="円/楕円 92"/>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4" name="テキスト ボックス 93"/>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経常収支比率は、８５．６％と前年より４ポイント増となっており、主に、人件費、物件費、扶助費、補助費等の歳出が増加となり、普通交付税や、臨時財政対策債の収入が減になったことにより、経常一般財源が増加したためであ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この比率が高くなるほど、投資的経費などに充当できる財源が制限され、柔軟な対応が難しくなることから、今後は、この比率改善に努め、財政構造の弾力性の確保を図りたい。</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64</xdr:row>
      <xdr:rowOff>47413</xdr:rowOff>
    </xdr:to>
    <xdr:cxnSp macro="">
      <xdr:nvCxnSpPr>
        <xdr:cNvPr id="129" name="直線コネクタ 128"/>
        <xdr:cNvCxnSpPr/>
      </xdr:nvCxnSpPr>
      <xdr:spPr>
        <a:xfrm>
          <a:off x="4114800" y="10859346"/>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57996</xdr:rowOff>
    </xdr:from>
    <xdr:to>
      <xdr:col>6</xdr:col>
      <xdr:colOff>0</xdr:colOff>
      <xdr:row>63</xdr:row>
      <xdr:rowOff>82127</xdr:rowOff>
    </xdr:to>
    <xdr:cxnSp macro="">
      <xdr:nvCxnSpPr>
        <xdr:cNvPr id="132" name="直線コネクタ 131"/>
        <xdr:cNvCxnSpPr/>
      </xdr:nvCxnSpPr>
      <xdr:spPr>
        <a:xfrm flipV="1">
          <a:off x="3225800" y="1085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82127</xdr:rowOff>
    </xdr:from>
    <xdr:to>
      <xdr:col>4</xdr:col>
      <xdr:colOff>482600</xdr:colOff>
      <xdr:row>64</xdr:row>
      <xdr:rowOff>11219</xdr:rowOff>
    </xdr:to>
    <xdr:cxnSp macro="">
      <xdr:nvCxnSpPr>
        <xdr:cNvPr id="135" name="直線コネクタ 134"/>
        <xdr:cNvCxnSpPr/>
      </xdr:nvCxnSpPr>
      <xdr:spPr>
        <a:xfrm flipV="1">
          <a:off x="2336800" y="10883477"/>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52494</xdr:rowOff>
    </xdr:from>
    <xdr:to>
      <xdr:col>3</xdr:col>
      <xdr:colOff>279400</xdr:colOff>
      <xdr:row>64</xdr:row>
      <xdr:rowOff>11219</xdr:rowOff>
    </xdr:to>
    <xdr:cxnSp macro="">
      <xdr:nvCxnSpPr>
        <xdr:cNvPr id="138" name="直線コネクタ 137"/>
        <xdr:cNvCxnSpPr/>
      </xdr:nvCxnSpPr>
      <xdr:spPr>
        <a:xfrm>
          <a:off x="1447800" y="10682394"/>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2" name="テキスト ボックス 141"/>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168063</xdr:rowOff>
    </xdr:from>
    <xdr:to>
      <xdr:col>7</xdr:col>
      <xdr:colOff>203200</xdr:colOff>
      <xdr:row>64</xdr:row>
      <xdr:rowOff>98213</xdr:rowOff>
    </xdr:to>
    <xdr:sp macro="" textlink="">
      <xdr:nvSpPr>
        <xdr:cNvPr id="148" name="円/楕円 147"/>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140140</xdr:rowOff>
    </xdr:from>
    <xdr:ext cx="762000" cy="259045"/>
    <xdr:sp macro="" textlink="">
      <xdr:nvSpPr>
        <xdr:cNvPr id="149"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7196</xdr:rowOff>
    </xdr:from>
    <xdr:to>
      <xdr:col>6</xdr:col>
      <xdr:colOff>50800</xdr:colOff>
      <xdr:row>63</xdr:row>
      <xdr:rowOff>108796</xdr:rowOff>
    </xdr:to>
    <xdr:sp macro="" textlink="">
      <xdr:nvSpPr>
        <xdr:cNvPr id="150" name="円/楕円 149"/>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51" name="テキスト ボックス 150"/>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31327</xdr:rowOff>
    </xdr:from>
    <xdr:to>
      <xdr:col>4</xdr:col>
      <xdr:colOff>533400</xdr:colOff>
      <xdr:row>63</xdr:row>
      <xdr:rowOff>132927</xdr:rowOff>
    </xdr:to>
    <xdr:sp macro="" textlink="">
      <xdr:nvSpPr>
        <xdr:cNvPr id="152" name="円/楕円 151"/>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117704</xdr:rowOff>
    </xdr:from>
    <xdr:ext cx="762000" cy="259045"/>
    <xdr:sp macro="" textlink="">
      <xdr:nvSpPr>
        <xdr:cNvPr id="153" name="テキスト ボックス 152"/>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131869</xdr:rowOff>
    </xdr:from>
    <xdr:to>
      <xdr:col>3</xdr:col>
      <xdr:colOff>330200</xdr:colOff>
      <xdr:row>64</xdr:row>
      <xdr:rowOff>62019</xdr:rowOff>
    </xdr:to>
    <xdr:sp macro="" textlink="">
      <xdr:nvSpPr>
        <xdr:cNvPr id="154" name="円/楕円 153"/>
        <xdr:cNvSpPr/>
      </xdr:nvSpPr>
      <xdr:spPr>
        <a:xfrm>
          <a:off x="2286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46796</xdr:rowOff>
    </xdr:from>
    <xdr:ext cx="762000" cy="259045"/>
    <xdr:sp macro="" textlink="">
      <xdr:nvSpPr>
        <xdr:cNvPr id="155" name="テキスト ボックス 154"/>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1694</xdr:rowOff>
    </xdr:from>
    <xdr:to>
      <xdr:col>2</xdr:col>
      <xdr:colOff>127000</xdr:colOff>
      <xdr:row>62</xdr:row>
      <xdr:rowOff>103294</xdr:rowOff>
    </xdr:to>
    <xdr:sp macro="" textlink="">
      <xdr:nvSpPr>
        <xdr:cNvPr id="156" name="円/楕円 155"/>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113471</xdr:rowOff>
    </xdr:from>
    <xdr:ext cx="762000" cy="259045"/>
    <xdr:sp macro="" textlink="">
      <xdr:nvSpPr>
        <xdr:cNvPr id="157" name="テキスト ボックス 156"/>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[181,166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118,901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人件費については、前年より７．２％ほどの増額となっており、職員数の増によるものが主な要因と言えるが、いままでの職員数の抑制により、適正な人員による行政サービスの向上を目指し、今後も増加が見込まれる。</a:t>
          </a:r>
          <a:endParaRPr lang="en-US" altLang="ja-JP" sz="1100" b="0" i="0" baseline="0">
            <a:solidFill>
              <a:schemeClr val="dk1"/>
            </a:solidFill>
            <a:latin typeface="+mn-lt"/>
            <a:ea typeface="+mn-ea"/>
            <a:cs typeface="+mn-cs"/>
          </a:endParaRPr>
        </a:p>
        <a:p>
          <a:pPr rtl="0" eaLnBrk="1" fontAlgn="base" latinLnBrk="0" hangingPunct="1"/>
          <a:r>
            <a:rPr lang="ja-JP" altLang="en-US" sz="1100" b="0" i="0" baseline="0">
              <a:solidFill>
                <a:schemeClr val="dk1"/>
              </a:solidFill>
              <a:latin typeface="+mn-lt"/>
              <a:ea typeface="+mn-ea"/>
              <a:cs typeface="+mn-cs"/>
            </a:rPr>
            <a:t>また、物件費も前年より１０．５％ほど増となっているが、総合計画策定業務や、福祉団体支援事業、特に災害廃棄物処理委託料の増が原因と思われる。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54899</xdr:rowOff>
    </xdr:from>
    <xdr:to>
      <xdr:col>7</xdr:col>
      <xdr:colOff>152400</xdr:colOff>
      <xdr:row>83</xdr:row>
      <xdr:rowOff>87903</xdr:rowOff>
    </xdr:to>
    <xdr:cxnSp macro="">
      <xdr:nvCxnSpPr>
        <xdr:cNvPr id="189" name="直線コネクタ 188"/>
        <xdr:cNvCxnSpPr/>
      </xdr:nvCxnSpPr>
      <xdr:spPr>
        <a:xfrm>
          <a:off x="4114800" y="14285249"/>
          <a:ext cx="838200" cy="3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46631</xdr:rowOff>
    </xdr:from>
    <xdr:to>
      <xdr:col>6</xdr:col>
      <xdr:colOff>0</xdr:colOff>
      <xdr:row>83</xdr:row>
      <xdr:rowOff>54899</xdr:rowOff>
    </xdr:to>
    <xdr:cxnSp macro="">
      <xdr:nvCxnSpPr>
        <xdr:cNvPr id="192" name="直線コネクタ 191"/>
        <xdr:cNvCxnSpPr/>
      </xdr:nvCxnSpPr>
      <xdr:spPr>
        <a:xfrm>
          <a:off x="3225800" y="14276981"/>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46631</xdr:rowOff>
    </xdr:from>
    <xdr:to>
      <xdr:col>4</xdr:col>
      <xdr:colOff>482600</xdr:colOff>
      <xdr:row>83</xdr:row>
      <xdr:rowOff>60207</xdr:rowOff>
    </xdr:to>
    <xdr:cxnSp macro="">
      <xdr:nvCxnSpPr>
        <xdr:cNvPr id="195" name="直線コネクタ 194"/>
        <xdr:cNvCxnSpPr/>
      </xdr:nvCxnSpPr>
      <xdr:spPr>
        <a:xfrm flipV="1">
          <a:off x="2336800" y="14276981"/>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30981</xdr:rowOff>
    </xdr:from>
    <xdr:to>
      <xdr:col>3</xdr:col>
      <xdr:colOff>279400</xdr:colOff>
      <xdr:row>83</xdr:row>
      <xdr:rowOff>60207</xdr:rowOff>
    </xdr:to>
    <xdr:cxnSp macro="">
      <xdr:nvCxnSpPr>
        <xdr:cNvPr id="198" name="直線コネクタ 197"/>
        <xdr:cNvCxnSpPr/>
      </xdr:nvCxnSpPr>
      <xdr:spPr>
        <a:xfrm>
          <a:off x="1447800" y="14261331"/>
          <a:ext cx="889000" cy="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37103</xdr:rowOff>
    </xdr:from>
    <xdr:to>
      <xdr:col>7</xdr:col>
      <xdr:colOff>203200</xdr:colOff>
      <xdr:row>83</xdr:row>
      <xdr:rowOff>138703</xdr:rowOff>
    </xdr:to>
    <xdr:sp macro="" textlink="">
      <xdr:nvSpPr>
        <xdr:cNvPr id="208" name="円/楕円 207"/>
        <xdr:cNvSpPr/>
      </xdr:nvSpPr>
      <xdr:spPr>
        <a:xfrm>
          <a:off x="4902200" y="1426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53630</xdr:rowOff>
    </xdr:from>
    <xdr:ext cx="762000" cy="259045"/>
    <xdr:sp macro="" textlink="">
      <xdr:nvSpPr>
        <xdr:cNvPr id="209" name="人件費・物件費等の状況該当値テキスト"/>
        <xdr:cNvSpPr txBox="1"/>
      </xdr:nvSpPr>
      <xdr:spPr>
        <a:xfrm>
          <a:off x="5041900" y="1411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181,166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4099</xdr:rowOff>
    </xdr:from>
    <xdr:to>
      <xdr:col>6</xdr:col>
      <xdr:colOff>50800</xdr:colOff>
      <xdr:row>83</xdr:row>
      <xdr:rowOff>105699</xdr:rowOff>
    </xdr:to>
    <xdr:sp macro="" textlink="">
      <xdr:nvSpPr>
        <xdr:cNvPr id="210" name="円/楕円 209"/>
        <xdr:cNvSpPr/>
      </xdr:nvSpPr>
      <xdr:spPr>
        <a:xfrm>
          <a:off x="4064000" y="142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115876</xdr:rowOff>
    </xdr:from>
    <xdr:ext cx="736600" cy="259045"/>
    <xdr:sp macro="" textlink="">
      <xdr:nvSpPr>
        <xdr:cNvPr id="211" name="テキスト ボックス 210"/>
        <xdr:cNvSpPr txBox="1"/>
      </xdr:nvSpPr>
      <xdr:spPr>
        <a:xfrm>
          <a:off x="3733800" y="14003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167281</xdr:rowOff>
    </xdr:from>
    <xdr:to>
      <xdr:col>4</xdr:col>
      <xdr:colOff>533400</xdr:colOff>
      <xdr:row>83</xdr:row>
      <xdr:rowOff>97431</xdr:rowOff>
    </xdr:to>
    <xdr:sp macro="" textlink="">
      <xdr:nvSpPr>
        <xdr:cNvPr id="212" name="円/楕円 211"/>
        <xdr:cNvSpPr/>
      </xdr:nvSpPr>
      <xdr:spPr>
        <a:xfrm>
          <a:off x="3175000" y="1422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107608</xdr:rowOff>
    </xdr:from>
    <xdr:ext cx="762000" cy="259045"/>
    <xdr:sp macro="" textlink="">
      <xdr:nvSpPr>
        <xdr:cNvPr id="213" name="テキスト ボックス 212"/>
        <xdr:cNvSpPr txBox="1"/>
      </xdr:nvSpPr>
      <xdr:spPr>
        <a:xfrm>
          <a:off x="2844800" y="1399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9407</xdr:rowOff>
    </xdr:from>
    <xdr:to>
      <xdr:col>3</xdr:col>
      <xdr:colOff>330200</xdr:colOff>
      <xdr:row>83</xdr:row>
      <xdr:rowOff>111007</xdr:rowOff>
    </xdr:to>
    <xdr:sp macro="" textlink="">
      <xdr:nvSpPr>
        <xdr:cNvPr id="214" name="円/楕円 213"/>
        <xdr:cNvSpPr/>
      </xdr:nvSpPr>
      <xdr:spPr>
        <a:xfrm>
          <a:off x="2286000" y="142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121184</xdr:rowOff>
    </xdr:from>
    <xdr:ext cx="762000" cy="259045"/>
    <xdr:sp macro="" textlink="">
      <xdr:nvSpPr>
        <xdr:cNvPr id="215" name="テキスト ボックス 214"/>
        <xdr:cNvSpPr txBox="1"/>
      </xdr:nvSpPr>
      <xdr:spPr>
        <a:xfrm>
          <a:off x="1955800" y="1400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169,688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151631</xdr:rowOff>
    </xdr:from>
    <xdr:to>
      <xdr:col>2</xdr:col>
      <xdr:colOff>127000</xdr:colOff>
      <xdr:row>83</xdr:row>
      <xdr:rowOff>81781</xdr:rowOff>
    </xdr:to>
    <xdr:sp macro="" textlink="">
      <xdr:nvSpPr>
        <xdr:cNvPr id="216" name="円/楕円 215"/>
        <xdr:cNvSpPr/>
      </xdr:nvSpPr>
      <xdr:spPr>
        <a:xfrm>
          <a:off x="1397000" y="142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91958</xdr:rowOff>
    </xdr:from>
    <xdr:ext cx="762000" cy="259045"/>
    <xdr:sp macro="" textlink="">
      <xdr:nvSpPr>
        <xdr:cNvPr id="217" name="テキスト ボックス 216"/>
        <xdr:cNvSpPr txBox="1"/>
      </xdr:nvSpPr>
      <xdr:spPr>
        <a:xfrm>
          <a:off x="1066800" y="1397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157,576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本村では、集中改革プランの目標以上に職員が減となるも、国家公務員が実施した給与特例により、ラスパイレス指数は、１００を超過する結果となった。Ｈ２４で国家公務員の給与特例が終了となったため、</a:t>
          </a:r>
          <a:r>
            <a:rPr lang="ja-JP" altLang="en-US" sz="1100" b="0" i="0" baseline="0">
              <a:solidFill>
                <a:schemeClr val="dk1"/>
              </a:solidFill>
              <a:latin typeface="+mn-lt"/>
              <a:ea typeface="+mn-ea"/>
              <a:cs typeface="+mn-cs"/>
            </a:rPr>
            <a:t>昨年度は１００を切り、</a:t>
          </a:r>
          <a:r>
            <a:rPr lang="ja-JP" altLang="ja-JP" sz="1100" b="0" i="0" baseline="0">
              <a:solidFill>
                <a:schemeClr val="dk1"/>
              </a:solidFill>
              <a:latin typeface="+mn-lt"/>
              <a:ea typeface="+mn-ea"/>
              <a:cs typeface="+mn-cs"/>
            </a:rPr>
            <a:t>今年度</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１００を切り、９</a:t>
          </a:r>
          <a:r>
            <a:rPr lang="ja-JP" altLang="en-US" sz="1100" b="0" i="0" baseline="0">
              <a:solidFill>
                <a:schemeClr val="dk1"/>
              </a:solidFill>
              <a:latin typeface="+mn-lt"/>
              <a:ea typeface="+mn-ea"/>
              <a:cs typeface="+mn-cs"/>
            </a:rPr>
            <a:t>７．７</a:t>
          </a:r>
          <a:r>
            <a:rPr lang="ja-JP" altLang="ja-JP" sz="1100" b="0" i="0" baseline="0">
              <a:solidFill>
                <a:schemeClr val="dk1"/>
              </a:solidFill>
              <a:latin typeface="+mn-lt"/>
              <a:ea typeface="+mn-ea"/>
              <a:cs typeface="+mn-cs"/>
            </a:rPr>
            <a:t>％となった。</a:t>
          </a:r>
          <a:endParaRPr lang="en-US" altLang="ja-JP" sz="11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94487</xdr:rowOff>
    </xdr:from>
    <xdr:to>
      <xdr:col>24</xdr:col>
      <xdr:colOff>558800</xdr:colOff>
      <xdr:row>85</xdr:row>
      <xdr:rowOff>162052</xdr:rowOff>
    </xdr:to>
    <xdr:cxnSp macro="">
      <xdr:nvCxnSpPr>
        <xdr:cNvPr id="249" name="直線コネクタ 248"/>
        <xdr:cNvCxnSpPr/>
      </xdr:nvCxnSpPr>
      <xdr:spPr>
        <a:xfrm>
          <a:off x="16179800" y="14667737"/>
          <a:ext cx="8382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94487</xdr:rowOff>
    </xdr:from>
    <xdr:to>
      <xdr:col>23</xdr:col>
      <xdr:colOff>406400</xdr:colOff>
      <xdr:row>87</xdr:row>
      <xdr:rowOff>89408</xdr:rowOff>
    </xdr:to>
    <xdr:cxnSp macro="">
      <xdr:nvCxnSpPr>
        <xdr:cNvPr id="252" name="直線コネクタ 251"/>
        <xdr:cNvCxnSpPr/>
      </xdr:nvCxnSpPr>
      <xdr:spPr>
        <a:xfrm flipV="1">
          <a:off x="15290800" y="14667737"/>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89408</xdr:rowOff>
    </xdr:from>
    <xdr:to>
      <xdr:col>22</xdr:col>
      <xdr:colOff>203200</xdr:colOff>
      <xdr:row>88</xdr:row>
      <xdr:rowOff>24130</xdr:rowOff>
    </xdr:to>
    <xdr:cxnSp macro="">
      <xdr:nvCxnSpPr>
        <xdr:cNvPr id="255" name="直線コネクタ 254"/>
        <xdr:cNvCxnSpPr/>
      </xdr:nvCxnSpPr>
      <xdr:spPr>
        <a:xfrm flipV="1">
          <a:off x="14401800" y="1500555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162052</xdr:rowOff>
    </xdr:from>
    <xdr:to>
      <xdr:col>21</xdr:col>
      <xdr:colOff>0</xdr:colOff>
      <xdr:row>88</xdr:row>
      <xdr:rowOff>24130</xdr:rowOff>
    </xdr:to>
    <xdr:cxnSp macro="">
      <xdr:nvCxnSpPr>
        <xdr:cNvPr id="258" name="直線コネクタ 257"/>
        <xdr:cNvCxnSpPr/>
      </xdr:nvCxnSpPr>
      <xdr:spPr>
        <a:xfrm>
          <a:off x="13512800" y="14735302"/>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68" name="円/楕円 267"/>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7129</xdr:rowOff>
    </xdr:from>
    <xdr:ext cx="762000" cy="259045"/>
    <xdr:sp macro="" textlink="">
      <xdr:nvSpPr>
        <xdr:cNvPr id="269" name="給与水準   （国との比較）該当値テキスト"/>
        <xdr:cNvSpPr txBox="1"/>
      </xdr:nvSpPr>
      <xdr:spPr>
        <a:xfrm>
          <a:off x="17106900" y="1458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43687</xdr:rowOff>
    </xdr:from>
    <xdr:to>
      <xdr:col>23</xdr:col>
      <xdr:colOff>457200</xdr:colOff>
      <xdr:row>85</xdr:row>
      <xdr:rowOff>145287</xdr:rowOff>
    </xdr:to>
    <xdr:sp macro="" textlink="">
      <xdr:nvSpPr>
        <xdr:cNvPr id="270" name="円/楕円 269"/>
        <xdr:cNvSpPr/>
      </xdr:nvSpPr>
      <xdr:spPr>
        <a:xfrm>
          <a:off x="161290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130064</xdr:rowOff>
    </xdr:from>
    <xdr:ext cx="736600" cy="259045"/>
    <xdr:sp macro="" textlink="">
      <xdr:nvSpPr>
        <xdr:cNvPr id="271" name="テキスト ボックス 270"/>
        <xdr:cNvSpPr txBox="1"/>
      </xdr:nvSpPr>
      <xdr:spPr>
        <a:xfrm>
          <a:off x="15798800" y="14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38608</xdr:rowOff>
    </xdr:from>
    <xdr:to>
      <xdr:col>22</xdr:col>
      <xdr:colOff>254000</xdr:colOff>
      <xdr:row>87</xdr:row>
      <xdr:rowOff>140208</xdr:rowOff>
    </xdr:to>
    <xdr:sp macro="" textlink="">
      <xdr:nvSpPr>
        <xdr:cNvPr id="272" name="円/楕円 271"/>
        <xdr:cNvSpPr/>
      </xdr:nvSpPr>
      <xdr:spPr>
        <a:xfrm>
          <a:off x="15240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124985</xdr:rowOff>
    </xdr:from>
    <xdr:ext cx="762000" cy="259045"/>
    <xdr:sp macro="" textlink="">
      <xdr:nvSpPr>
        <xdr:cNvPr id="273" name="テキスト ボックス 272"/>
        <xdr:cNvSpPr txBox="1"/>
      </xdr:nvSpPr>
      <xdr:spPr>
        <a:xfrm>
          <a:off x="14909800" y="1504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4" name="円/楕円 273"/>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5" name="テキスト ボックス 274"/>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111252</xdr:rowOff>
    </xdr:from>
    <xdr:to>
      <xdr:col>19</xdr:col>
      <xdr:colOff>533400</xdr:colOff>
      <xdr:row>86</xdr:row>
      <xdr:rowOff>41402</xdr:rowOff>
    </xdr:to>
    <xdr:sp macro="" textlink="">
      <xdr:nvSpPr>
        <xdr:cNvPr id="276" name="円/楕円 275"/>
        <xdr:cNvSpPr/>
      </xdr:nvSpPr>
      <xdr:spPr>
        <a:xfrm>
          <a:off x="13462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26179</xdr:rowOff>
    </xdr:from>
    <xdr:ext cx="762000" cy="259045"/>
    <xdr:sp macro="" textlink="">
      <xdr:nvSpPr>
        <xdr:cNvPr id="277" name="テキスト ボックス 276"/>
        <xdr:cNvSpPr txBox="1"/>
      </xdr:nvSpPr>
      <xdr:spPr>
        <a:xfrm>
          <a:off x="13131800" y="1477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近年の新規採用職員の抑制等により、職員数は大幅に減少している。Ｈ２５に策定した第４次行政改革大綱（集中改革プラン）では、適正な職員数を確保することとし、職員数の増を図る計画とした。今後は当該計画にによる適正な定員管理を図っ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4028</xdr:rowOff>
    </xdr:from>
    <xdr:to>
      <xdr:col>24</xdr:col>
      <xdr:colOff>558800</xdr:colOff>
      <xdr:row>60</xdr:row>
      <xdr:rowOff>15748</xdr:rowOff>
    </xdr:to>
    <xdr:cxnSp macro="">
      <xdr:nvCxnSpPr>
        <xdr:cNvPr id="314" name="直線コネクタ 313"/>
        <xdr:cNvCxnSpPr/>
      </xdr:nvCxnSpPr>
      <xdr:spPr>
        <a:xfrm flipV="1">
          <a:off x="16179800" y="10291028"/>
          <a:ext cx="8382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142385</xdr:rowOff>
    </xdr:from>
    <xdr:to>
      <xdr:col>23</xdr:col>
      <xdr:colOff>406400</xdr:colOff>
      <xdr:row>60</xdr:row>
      <xdr:rowOff>15748</xdr:rowOff>
    </xdr:to>
    <xdr:cxnSp macro="">
      <xdr:nvCxnSpPr>
        <xdr:cNvPr id="317" name="直線コネクタ 316"/>
        <xdr:cNvCxnSpPr/>
      </xdr:nvCxnSpPr>
      <xdr:spPr>
        <a:xfrm>
          <a:off x="15290800" y="1025793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142385</xdr:rowOff>
    </xdr:from>
    <xdr:to>
      <xdr:col>22</xdr:col>
      <xdr:colOff>203200</xdr:colOff>
      <xdr:row>59</xdr:row>
      <xdr:rowOff>163068</xdr:rowOff>
    </xdr:to>
    <xdr:cxnSp macro="">
      <xdr:nvCxnSpPr>
        <xdr:cNvPr id="320" name="直線コネクタ 319"/>
        <xdr:cNvCxnSpPr/>
      </xdr:nvCxnSpPr>
      <xdr:spPr>
        <a:xfrm flipV="1">
          <a:off x="14401800" y="1025793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145832</xdr:rowOff>
    </xdr:from>
    <xdr:to>
      <xdr:col>21</xdr:col>
      <xdr:colOff>0</xdr:colOff>
      <xdr:row>59</xdr:row>
      <xdr:rowOff>163068</xdr:rowOff>
    </xdr:to>
    <xdr:cxnSp macro="">
      <xdr:nvCxnSpPr>
        <xdr:cNvPr id="323" name="直線コネクタ 322"/>
        <xdr:cNvCxnSpPr/>
      </xdr:nvCxnSpPr>
      <xdr:spPr>
        <a:xfrm>
          <a:off x="13512800" y="1026138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124678</xdr:rowOff>
    </xdr:from>
    <xdr:to>
      <xdr:col>24</xdr:col>
      <xdr:colOff>609600</xdr:colOff>
      <xdr:row>60</xdr:row>
      <xdr:rowOff>54828</xdr:rowOff>
    </xdr:to>
    <xdr:sp macro="" textlink="">
      <xdr:nvSpPr>
        <xdr:cNvPr id="333" name="円/楕円 332"/>
        <xdr:cNvSpPr/>
      </xdr:nvSpPr>
      <xdr:spPr>
        <a:xfrm>
          <a:off x="169672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141205</xdr:rowOff>
    </xdr:from>
    <xdr:ext cx="762000" cy="259045"/>
    <xdr:sp macro="" textlink="">
      <xdr:nvSpPr>
        <xdr:cNvPr id="334" name="定員管理の状況該当値テキスト"/>
        <xdr:cNvSpPr txBox="1"/>
      </xdr:nvSpPr>
      <xdr:spPr>
        <a:xfrm>
          <a:off x="17106900" y="1008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136398</xdr:rowOff>
    </xdr:from>
    <xdr:to>
      <xdr:col>23</xdr:col>
      <xdr:colOff>457200</xdr:colOff>
      <xdr:row>60</xdr:row>
      <xdr:rowOff>66548</xdr:rowOff>
    </xdr:to>
    <xdr:sp macro="" textlink="">
      <xdr:nvSpPr>
        <xdr:cNvPr id="335" name="円/楕円 334"/>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76725</xdr:rowOff>
    </xdr:from>
    <xdr:ext cx="736600" cy="259045"/>
    <xdr:sp macro="" textlink="">
      <xdr:nvSpPr>
        <xdr:cNvPr id="336" name="テキスト ボックス 335"/>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91585</xdr:rowOff>
    </xdr:from>
    <xdr:to>
      <xdr:col>22</xdr:col>
      <xdr:colOff>254000</xdr:colOff>
      <xdr:row>60</xdr:row>
      <xdr:rowOff>21735</xdr:rowOff>
    </xdr:to>
    <xdr:sp macro="" textlink="">
      <xdr:nvSpPr>
        <xdr:cNvPr id="337" name="円/楕円 336"/>
        <xdr:cNvSpPr/>
      </xdr:nvSpPr>
      <xdr:spPr>
        <a:xfrm>
          <a:off x="15240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31912</xdr:rowOff>
    </xdr:from>
    <xdr:ext cx="762000" cy="259045"/>
    <xdr:sp macro="" textlink="">
      <xdr:nvSpPr>
        <xdr:cNvPr id="338" name="テキスト ボックス 337"/>
        <xdr:cNvSpPr txBox="1"/>
      </xdr:nvSpPr>
      <xdr:spPr>
        <a:xfrm>
          <a:off x="14909800" y="997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112268</xdr:rowOff>
    </xdr:from>
    <xdr:to>
      <xdr:col>21</xdr:col>
      <xdr:colOff>50800</xdr:colOff>
      <xdr:row>60</xdr:row>
      <xdr:rowOff>42418</xdr:rowOff>
    </xdr:to>
    <xdr:sp macro="" textlink="">
      <xdr:nvSpPr>
        <xdr:cNvPr id="339" name="円/楕円 338"/>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52595</xdr:rowOff>
    </xdr:from>
    <xdr:ext cx="762000" cy="259045"/>
    <xdr:sp macro="" textlink="">
      <xdr:nvSpPr>
        <xdr:cNvPr id="340" name="テキスト ボックス 339"/>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95032</xdr:rowOff>
    </xdr:from>
    <xdr:to>
      <xdr:col>19</xdr:col>
      <xdr:colOff>533400</xdr:colOff>
      <xdr:row>60</xdr:row>
      <xdr:rowOff>25182</xdr:rowOff>
    </xdr:to>
    <xdr:sp macro="" textlink="">
      <xdr:nvSpPr>
        <xdr:cNvPr id="341" name="円/楕円 340"/>
        <xdr:cNvSpPr/>
      </xdr:nvSpPr>
      <xdr:spPr>
        <a:xfrm>
          <a:off x="13462000" y="102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35359</xdr:rowOff>
    </xdr:from>
    <xdr:ext cx="762000" cy="259045"/>
    <xdr:sp macro="" textlink="">
      <xdr:nvSpPr>
        <xdr:cNvPr id="342" name="テキスト ボックス 341"/>
        <xdr:cNvSpPr txBox="1"/>
      </xdr:nvSpPr>
      <xdr:spPr>
        <a:xfrm>
          <a:off x="13131800" y="997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償還のピークは過ぎ、前年度▲１．</a:t>
          </a:r>
          <a:r>
            <a:rPr lang="ja-JP" altLang="en-US" sz="1100" b="0" i="0" baseline="0">
              <a:solidFill>
                <a:schemeClr val="dk1"/>
              </a:solidFill>
              <a:latin typeface="+mn-lt"/>
              <a:ea typeface="+mn-ea"/>
              <a:cs typeface="+mn-cs"/>
            </a:rPr>
            <a:t>４</a:t>
          </a:r>
          <a:r>
            <a:rPr lang="ja-JP" altLang="ja-JP" sz="1100" b="0" i="0" baseline="0">
              <a:solidFill>
                <a:schemeClr val="dk1"/>
              </a:solidFill>
              <a:latin typeface="+mn-lt"/>
              <a:ea typeface="+mn-ea"/>
              <a:cs typeface="+mn-cs"/>
            </a:rPr>
            <a:t>％の</a:t>
          </a:r>
          <a:r>
            <a:rPr lang="ja-JP" altLang="en-US" sz="1100" b="0" i="0" baseline="0">
              <a:solidFill>
                <a:schemeClr val="dk1"/>
              </a:solidFill>
              <a:latin typeface="+mn-lt"/>
              <a:ea typeface="+mn-ea"/>
              <a:cs typeface="+mn-cs"/>
            </a:rPr>
            <a:t>８．０</a:t>
          </a:r>
          <a:r>
            <a:rPr lang="ja-JP" altLang="ja-JP" sz="1100" b="0" i="0" baseline="0">
              <a:solidFill>
                <a:schemeClr val="dk1"/>
              </a:solidFill>
              <a:latin typeface="+mn-lt"/>
              <a:ea typeface="+mn-ea"/>
              <a:cs typeface="+mn-cs"/>
            </a:rPr>
            <a:t>％となった。農業集落排水事業の公債費については、当分高額な状況が続くが、一般会計の公債残高のうち約７割を臨時財政対策債が占めること、Ｈ２６に赤城西麓事業の債務負担行為が終了</a:t>
          </a:r>
          <a:r>
            <a:rPr lang="ja-JP" altLang="en-US" sz="1100" b="0" i="0" baseline="0">
              <a:solidFill>
                <a:schemeClr val="dk1"/>
              </a:solidFill>
              <a:latin typeface="+mn-lt"/>
              <a:ea typeface="+mn-ea"/>
              <a:cs typeface="+mn-cs"/>
            </a:rPr>
            <a:t>した</a:t>
          </a:r>
          <a:r>
            <a:rPr lang="ja-JP" altLang="ja-JP" sz="1100" b="0" i="0" baseline="0">
              <a:solidFill>
                <a:schemeClr val="dk1"/>
              </a:solidFill>
              <a:latin typeface="+mn-lt"/>
              <a:ea typeface="+mn-ea"/>
              <a:cs typeface="+mn-cs"/>
            </a:rPr>
            <a:t>ことから、今後も緩やかではあるが下がる見込みである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167894</xdr:rowOff>
    </xdr:to>
    <xdr:cxnSp macro="">
      <xdr:nvCxnSpPr>
        <xdr:cNvPr id="373" name="直線コネクタ 372"/>
        <xdr:cNvCxnSpPr/>
      </xdr:nvCxnSpPr>
      <xdr:spPr>
        <a:xfrm flipV="1">
          <a:off x="16179800" y="71297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167894</xdr:rowOff>
    </xdr:from>
    <xdr:to>
      <xdr:col>23</xdr:col>
      <xdr:colOff>406400</xdr:colOff>
      <xdr:row>42</xdr:row>
      <xdr:rowOff>44704</xdr:rowOff>
    </xdr:to>
    <xdr:cxnSp macro="">
      <xdr:nvCxnSpPr>
        <xdr:cNvPr id="376" name="直線コネクタ 375"/>
        <xdr:cNvCxnSpPr/>
      </xdr:nvCxnSpPr>
      <xdr:spPr>
        <a:xfrm flipV="1">
          <a:off x="15290800" y="719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44704</xdr:rowOff>
    </xdr:from>
    <xdr:to>
      <xdr:col>22</xdr:col>
      <xdr:colOff>203200</xdr:colOff>
      <xdr:row>42</xdr:row>
      <xdr:rowOff>83312</xdr:rowOff>
    </xdr:to>
    <xdr:cxnSp macro="">
      <xdr:nvCxnSpPr>
        <xdr:cNvPr id="379" name="直線コネクタ 378"/>
        <xdr:cNvCxnSpPr/>
      </xdr:nvCxnSpPr>
      <xdr:spPr>
        <a:xfrm flipV="1">
          <a:off x="14401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141224</xdr:rowOff>
    </xdr:to>
    <xdr:cxnSp macro="">
      <xdr:nvCxnSpPr>
        <xdr:cNvPr id="382" name="直線コネクタ 381"/>
        <xdr:cNvCxnSpPr/>
      </xdr:nvCxnSpPr>
      <xdr:spPr>
        <a:xfrm flipV="1">
          <a:off x="13512800" y="728421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2" name="円/楕円 39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3"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117094</xdr:rowOff>
    </xdr:from>
    <xdr:to>
      <xdr:col>23</xdr:col>
      <xdr:colOff>457200</xdr:colOff>
      <xdr:row>42</xdr:row>
      <xdr:rowOff>47244</xdr:rowOff>
    </xdr:to>
    <xdr:sp macro="" textlink="">
      <xdr:nvSpPr>
        <xdr:cNvPr id="394" name="円/楕円 393"/>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57421</xdr:rowOff>
    </xdr:from>
    <xdr:ext cx="736600" cy="259045"/>
    <xdr:sp macro="" textlink="">
      <xdr:nvSpPr>
        <xdr:cNvPr id="395" name="テキスト ボックス 394"/>
        <xdr:cNvSpPr txBox="1"/>
      </xdr:nvSpPr>
      <xdr:spPr>
        <a:xfrm>
          <a:off x="15798800" y="69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165354</xdr:rowOff>
    </xdr:from>
    <xdr:to>
      <xdr:col>22</xdr:col>
      <xdr:colOff>254000</xdr:colOff>
      <xdr:row>42</xdr:row>
      <xdr:rowOff>95504</xdr:rowOff>
    </xdr:to>
    <xdr:sp macro="" textlink="">
      <xdr:nvSpPr>
        <xdr:cNvPr id="396" name="円/楕円 395"/>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105681</xdr:rowOff>
    </xdr:from>
    <xdr:ext cx="762000" cy="259045"/>
    <xdr:sp macro="" textlink="">
      <xdr:nvSpPr>
        <xdr:cNvPr id="397" name="テキスト ボックス 396"/>
        <xdr:cNvSpPr txBox="1"/>
      </xdr:nvSpPr>
      <xdr:spPr>
        <a:xfrm>
          <a:off x="14909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398" name="円/楕円 397"/>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144289</xdr:rowOff>
    </xdr:from>
    <xdr:ext cx="762000" cy="259045"/>
    <xdr:sp macro="" textlink="">
      <xdr:nvSpPr>
        <xdr:cNvPr id="399" name="テキスト ボックス 398"/>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90424</xdr:rowOff>
    </xdr:from>
    <xdr:to>
      <xdr:col>19</xdr:col>
      <xdr:colOff>533400</xdr:colOff>
      <xdr:row>43</xdr:row>
      <xdr:rowOff>20574</xdr:rowOff>
    </xdr:to>
    <xdr:sp macro="" textlink="">
      <xdr:nvSpPr>
        <xdr:cNvPr id="400" name="円/楕円 399"/>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30751</xdr:rowOff>
    </xdr:from>
    <xdr:ext cx="762000" cy="259045"/>
    <xdr:sp macro="" textlink="">
      <xdr:nvSpPr>
        <xdr:cNvPr id="401" name="テキスト ボックス 400"/>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一般会計において、安易な財源確保としての地方債借り入れは行なってこなかったこと、ここ数年大規模な建設事業を行わなかったことなどにより地方債現在高は低い状況となっており、臨時財政対策債が残高の約７割を占めている。また債務負担行為は年々減少しており、充当可能基金は、年々増加している状況である。Ｈ２２より比率はマイナスとなり、類似団体１１１中、１位である。</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群馬県昭和村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7,657
7,398
64.14
4,760,458
4,310,462
371,256
3,012,078
2,533,847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職員が</a:t>
          </a:r>
          <a:r>
            <a:rPr kumimoji="1" lang="en-US" altLang="ja-JP" sz="1300">
              <a:latin typeface="ＭＳ Ｐゴシック"/>
            </a:rPr>
            <a:t>4</a:t>
          </a:r>
          <a:r>
            <a:rPr kumimoji="1" lang="ja-JP" altLang="en-US" sz="1300">
              <a:latin typeface="ＭＳ Ｐゴシック"/>
            </a:rPr>
            <a:t>名増えたため、増えている。　以前の人件費抑制により、一人あたり職員の仕事量も増え、また最近の行政サービスの多様化により、全体の仕事量も増えていることから、適正人員の確保に努めたい。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36</xdr:row>
      <xdr:rowOff>127000</xdr:rowOff>
    </xdr:to>
    <xdr:cxnSp macro="">
      <xdr:nvCxnSpPr>
        <xdr:cNvPr id="62" name="直線コネクタ 61"/>
        <xdr:cNvCxnSpPr/>
      </xdr:nvCxnSpPr>
      <xdr:spPr>
        <a:xfrm>
          <a:off x="3987800" y="62260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53848</xdr:rowOff>
    </xdr:from>
    <xdr:to>
      <xdr:col>5</xdr:col>
      <xdr:colOff>549275</xdr:colOff>
      <xdr:row>36</xdr:row>
      <xdr:rowOff>62992</xdr:rowOff>
    </xdr:to>
    <xdr:cxnSp macro="">
      <xdr:nvCxnSpPr>
        <xdr:cNvPr id="65" name="直線コネクタ 64"/>
        <xdr:cNvCxnSpPr/>
      </xdr:nvCxnSpPr>
      <xdr:spPr>
        <a:xfrm flipV="1">
          <a:off x="3098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62992</xdr:rowOff>
    </xdr:from>
    <xdr:to>
      <xdr:col>4</xdr:col>
      <xdr:colOff>346075</xdr:colOff>
      <xdr:row>36</xdr:row>
      <xdr:rowOff>131572</xdr:rowOff>
    </xdr:to>
    <xdr:cxnSp macro="">
      <xdr:nvCxnSpPr>
        <xdr:cNvPr id="68" name="直線コネクタ 67"/>
        <xdr:cNvCxnSpPr/>
      </xdr:nvCxnSpPr>
      <xdr:spPr>
        <a:xfrm flipV="1">
          <a:off x="2209800" y="6235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26416</xdr:rowOff>
    </xdr:from>
    <xdr:to>
      <xdr:col>3</xdr:col>
      <xdr:colOff>142875</xdr:colOff>
      <xdr:row>36</xdr:row>
      <xdr:rowOff>131572</xdr:rowOff>
    </xdr:to>
    <xdr:cxnSp macro="">
      <xdr:nvCxnSpPr>
        <xdr:cNvPr id="71" name="直線コネクタ 70"/>
        <xdr:cNvCxnSpPr/>
      </xdr:nvCxnSpPr>
      <xdr:spPr>
        <a:xfrm>
          <a:off x="1320800" y="619861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9415</xdr:rowOff>
    </xdr:from>
    <xdr:ext cx="762000" cy="259045"/>
    <xdr:sp macro="" textlink="">
      <xdr:nvSpPr>
        <xdr:cNvPr id="75" name="テキスト ボックス 74"/>
        <xdr:cNvSpPr txBox="1"/>
      </xdr:nvSpPr>
      <xdr:spPr>
        <a:xfrm>
          <a:off x="939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1" name="円/楕円 80"/>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2"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3048</xdr:rowOff>
    </xdr:from>
    <xdr:to>
      <xdr:col>5</xdr:col>
      <xdr:colOff>600075</xdr:colOff>
      <xdr:row>36</xdr:row>
      <xdr:rowOff>104648</xdr:rowOff>
    </xdr:to>
    <xdr:sp macro="" textlink="">
      <xdr:nvSpPr>
        <xdr:cNvPr id="83" name="円/楕円 82"/>
        <xdr:cNvSpPr/>
      </xdr:nvSpPr>
      <xdr:spPr>
        <a:xfrm>
          <a:off x="3937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114825</xdr:rowOff>
    </xdr:from>
    <xdr:ext cx="736600" cy="259045"/>
    <xdr:sp macro="" textlink="">
      <xdr:nvSpPr>
        <xdr:cNvPr id="84" name="テキスト ボックス 83"/>
        <xdr:cNvSpPr txBox="1"/>
      </xdr:nvSpPr>
      <xdr:spPr>
        <a:xfrm>
          <a:off x="3606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xdr:rowOff>
    </xdr:from>
    <xdr:to>
      <xdr:col>4</xdr:col>
      <xdr:colOff>396875</xdr:colOff>
      <xdr:row>36</xdr:row>
      <xdr:rowOff>113792</xdr:rowOff>
    </xdr:to>
    <xdr:sp macro="" textlink="">
      <xdr:nvSpPr>
        <xdr:cNvPr id="85" name="円/楕円 84"/>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123969</xdr:rowOff>
    </xdr:from>
    <xdr:ext cx="762000" cy="259045"/>
    <xdr:sp macro="" textlink="">
      <xdr:nvSpPr>
        <xdr:cNvPr id="86" name="テキスト ボックス 85"/>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147066</xdr:rowOff>
    </xdr:from>
    <xdr:to>
      <xdr:col>1</xdr:col>
      <xdr:colOff>676275</xdr:colOff>
      <xdr:row>36</xdr:row>
      <xdr:rowOff>77216</xdr:rowOff>
    </xdr:to>
    <xdr:sp macro="" textlink="">
      <xdr:nvSpPr>
        <xdr:cNvPr id="89" name="円/楕円 88"/>
        <xdr:cNvSpPr/>
      </xdr:nvSpPr>
      <xdr:spPr>
        <a:xfrm>
          <a:off x="1270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87393</xdr:rowOff>
    </xdr:from>
    <xdr:ext cx="762000" cy="259045"/>
    <xdr:sp macro="" textlink="">
      <xdr:nvSpPr>
        <xdr:cNvPr id="90" name="テキスト ボックス 89"/>
        <xdr:cNvSpPr txBox="1"/>
      </xdr:nvSpPr>
      <xdr:spPr>
        <a:xfrm>
          <a:off x="939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latin typeface="+mn-lt"/>
              <a:ea typeface="+mn-ea"/>
              <a:cs typeface="+mn-cs"/>
            </a:rPr>
            <a:t>前年より、１．４％</a:t>
          </a:r>
          <a:r>
            <a:rPr lang="ja-JP" altLang="ja-JP" sz="1100" b="0" i="0" baseline="0">
              <a:solidFill>
                <a:schemeClr val="dk1"/>
              </a:solidFill>
              <a:latin typeface="+mn-lt"/>
              <a:ea typeface="+mn-ea"/>
              <a:cs typeface="+mn-cs"/>
            </a:rPr>
            <a:t>増</a:t>
          </a:r>
          <a:r>
            <a:rPr lang="ja-JP" altLang="en-US" sz="1100" b="0" i="0" baseline="0">
              <a:solidFill>
                <a:schemeClr val="dk1"/>
              </a:solidFill>
              <a:latin typeface="+mn-lt"/>
              <a:ea typeface="+mn-ea"/>
              <a:cs typeface="+mn-cs"/>
            </a:rPr>
            <a:t>となっている。総合計画策定業務委託や、福祉団体支援業務、雪害の廃棄物処理委託が原因と思われる・</a:t>
          </a:r>
          <a:r>
            <a:rPr lang="ja-JP" altLang="ja-JP" sz="1100" b="0" i="0" baseline="0">
              <a:solidFill>
                <a:schemeClr val="dk1"/>
              </a:solidFill>
              <a:latin typeface="+mn-lt"/>
              <a:ea typeface="+mn-ea"/>
              <a:cs typeface="+mn-cs"/>
            </a:rPr>
            <a:t>年々上昇している状況であるが、各種委託の見直し、物品購入の抑制などにより上昇を抑えたい。</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145288</xdr:rowOff>
    </xdr:from>
    <xdr:to>
      <xdr:col>24</xdr:col>
      <xdr:colOff>31750</xdr:colOff>
      <xdr:row>17</xdr:row>
      <xdr:rowOff>37846</xdr:rowOff>
    </xdr:to>
    <xdr:cxnSp macro="">
      <xdr:nvCxnSpPr>
        <xdr:cNvPr id="120" name="直線コネクタ 119"/>
        <xdr:cNvCxnSpPr/>
      </xdr:nvCxnSpPr>
      <xdr:spPr>
        <a:xfrm>
          <a:off x="15671800" y="28884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145288</xdr:rowOff>
    </xdr:to>
    <xdr:cxnSp macro="">
      <xdr:nvCxnSpPr>
        <xdr:cNvPr id="123" name="直線コネクタ 122"/>
        <xdr:cNvCxnSpPr/>
      </xdr:nvCxnSpPr>
      <xdr:spPr>
        <a:xfrm>
          <a:off x="14782800" y="2861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90424</xdr:rowOff>
    </xdr:from>
    <xdr:to>
      <xdr:col>21</xdr:col>
      <xdr:colOff>361950</xdr:colOff>
      <xdr:row>16</xdr:row>
      <xdr:rowOff>117856</xdr:rowOff>
    </xdr:to>
    <xdr:cxnSp macro="">
      <xdr:nvCxnSpPr>
        <xdr:cNvPr id="126" name="直線コネクタ 125"/>
        <xdr:cNvCxnSpPr/>
      </xdr:nvCxnSpPr>
      <xdr:spPr>
        <a:xfrm>
          <a:off x="13893800" y="2833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90424</xdr:rowOff>
    </xdr:to>
    <xdr:cxnSp macro="">
      <xdr:nvCxnSpPr>
        <xdr:cNvPr id="129" name="直線コネクタ 128"/>
        <xdr:cNvCxnSpPr/>
      </xdr:nvCxnSpPr>
      <xdr:spPr>
        <a:xfrm>
          <a:off x="13004800" y="27833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158496</xdr:rowOff>
    </xdr:from>
    <xdr:to>
      <xdr:col>24</xdr:col>
      <xdr:colOff>82550</xdr:colOff>
      <xdr:row>17</xdr:row>
      <xdr:rowOff>88646</xdr:rowOff>
    </xdr:to>
    <xdr:sp macro="" textlink="">
      <xdr:nvSpPr>
        <xdr:cNvPr id="139" name="円/楕円 138"/>
        <xdr:cNvSpPr/>
      </xdr:nvSpPr>
      <xdr:spPr>
        <a:xfrm>
          <a:off x="164592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130573</xdr:rowOff>
    </xdr:from>
    <xdr:ext cx="762000" cy="259045"/>
    <xdr:sp macro="" textlink="">
      <xdr:nvSpPr>
        <xdr:cNvPr id="140" name="物件費該当値テキスト"/>
        <xdr:cNvSpPr txBox="1"/>
      </xdr:nvSpPr>
      <xdr:spPr>
        <a:xfrm>
          <a:off x="165989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94488</xdr:rowOff>
    </xdr:from>
    <xdr:to>
      <xdr:col>22</xdr:col>
      <xdr:colOff>615950</xdr:colOff>
      <xdr:row>17</xdr:row>
      <xdr:rowOff>24638</xdr:rowOff>
    </xdr:to>
    <xdr:sp macro="" textlink="">
      <xdr:nvSpPr>
        <xdr:cNvPr id="141" name="円/楕円 140"/>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42" name="テキスト ボックス 141"/>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67056</xdr:rowOff>
    </xdr:from>
    <xdr:to>
      <xdr:col>21</xdr:col>
      <xdr:colOff>412750</xdr:colOff>
      <xdr:row>16</xdr:row>
      <xdr:rowOff>168656</xdr:rowOff>
    </xdr:to>
    <xdr:sp macro="" textlink="">
      <xdr:nvSpPr>
        <xdr:cNvPr id="143" name="円/楕円 142"/>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153433</xdr:rowOff>
    </xdr:from>
    <xdr:ext cx="762000" cy="259045"/>
    <xdr:sp macro="" textlink="">
      <xdr:nvSpPr>
        <xdr:cNvPr id="144" name="テキスト ボックス 143"/>
        <xdr:cNvSpPr txBox="1"/>
      </xdr:nvSpPr>
      <xdr:spPr>
        <a:xfrm>
          <a:off x="14401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39624</xdr:rowOff>
    </xdr:from>
    <xdr:to>
      <xdr:col>20</xdr:col>
      <xdr:colOff>209550</xdr:colOff>
      <xdr:row>16</xdr:row>
      <xdr:rowOff>141224</xdr:rowOff>
    </xdr:to>
    <xdr:sp macro="" textlink="">
      <xdr:nvSpPr>
        <xdr:cNvPr id="145" name="円/楕円 144"/>
        <xdr:cNvSpPr/>
      </xdr:nvSpPr>
      <xdr:spPr>
        <a:xfrm>
          <a:off x="13843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126001</xdr:rowOff>
    </xdr:from>
    <xdr:ext cx="762000" cy="259045"/>
    <xdr:sp macro="" textlink="">
      <xdr:nvSpPr>
        <xdr:cNvPr id="146" name="テキスト ボックス 145"/>
        <xdr:cNvSpPr txBox="1"/>
      </xdr:nvSpPr>
      <xdr:spPr>
        <a:xfrm>
          <a:off x="13512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7" name="円/楕円 146"/>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48" name="テキスト ボックス 147"/>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昨年</a:t>
          </a:r>
          <a:r>
            <a:rPr lang="ja-JP" altLang="en-US" sz="1100" b="0" i="0" baseline="0">
              <a:solidFill>
                <a:schemeClr val="dk1"/>
              </a:solidFill>
              <a:latin typeface="+mn-lt"/>
              <a:ea typeface="+mn-ea"/>
              <a:cs typeface="+mn-cs"/>
            </a:rPr>
            <a:t>より０．７％増加している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他の類似団体と比べ高い状況にあり、１１１団体中、</a:t>
          </a:r>
          <a:r>
            <a:rPr lang="ja-JP" altLang="en-US" sz="1100" b="0" i="0" baseline="0">
              <a:solidFill>
                <a:schemeClr val="dk1"/>
              </a:solidFill>
              <a:latin typeface="+mn-lt"/>
              <a:ea typeface="+mn-ea"/>
              <a:cs typeface="+mn-cs"/>
            </a:rPr>
            <a:t>９０</a:t>
          </a:r>
          <a:r>
            <a:rPr lang="ja-JP" altLang="ja-JP" sz="1100" b="0" i="0" baseline="0">
              <a:solidFill>
                <a:schemeClr val="dk1"/>
              </a:solidFill>
              <a:latin typeface="+mn-lt"/>
              <a:ea typeface="+mn-ea"/>
              <a:cs typeface="+mn-cs"/>
            </a:rPr>
            <a:t>位である。理由としては、保育料の２０％を保護者へ支給している子育て支援事業（事業費約８百万円）</a:t>
          </a:r>
          <a:r>
            <a:rPr lang="ja-JP" altLang="en-US" sz="1100" b="0" i="0" baseline="0">
              <a:solidFill>
                <a:schemeClr val="dk1"/>
              </a:solidFill>
              <a:latin typeface="+mn-lt"/>
              <a:ea typeface="+mn-ea"/>
              <a:cs typeface="+mn-cs"/>
            </a:rPr>
            <a:t>や、臨時給付金の支給によるものである。</a:t>
          </a:r>
          <a:endParaRPr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69850</xdr:rowOff>
    </xdr:to>
    <xdr:cxnSp macro="">
      <xdr:nvCxnSpPr>
        <xdr:cNvPr id="181" name="直線コネクタ 180"/>
        <xdr:cNvCxnSpPr/>
      </xdr:nvCxnSpPr>
      <xdr:spPr>
        <a:xfrm>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107950</xdr:rowOff>
    </xdr:to>
    <xdr:cxnSp macro="">
      <xdr:nvCxnSpPr>
        <xdr:cNvPr id="184" name="直線コネクタ 183"/>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31750</xdr:rowOff>
    </xdr:to>
    <xdr:cxnSp macro="">
      <xdr:nvCxnSpPr>
        <xdr:cNvPr id="187" name="直線コネクタ 186"/>
        <xdr:cNvCxnSpPr/>
      </xdr:nvCxnSpPr>
      <xdr:spPr>
        <a:xfrm flipV="1">
          <a:off x="2209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50800</xdr:rowOff>
    </xdr:from>
    <xdr:to>
      <xdr:col>3</xdr:col>
      <xdr:colOff>142875</xdr:colOff>
      <xdr:row>56</xdr:row>
      <xdr:rowOff>31750</xdr:rowOff>
    </xdr:to>
    <xdr:cxnSp macro="">
      <xdr:nvCxnSpPr>
        <xdr:cNvPr id="190" name="直線コネクタ 189"/>
        <xdr:cNvCxnSpPr/>
      </xdr:nvCxnSpPr>
      <xdr:spPr>
        <a:xfrm>
          <a:off x="1320800" y="9480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00" name="円/楕円 199"/>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162577</xdr:rowOff>
    </xdr:from>
    <xdr:ext cx="762000" cy="259045"/>
    <xdr:sp macro="" textlink="">
      <xdr:nvSpPr>
        <xdr:cNvPr id="201" name="扶助費該当値テキスト"/>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2" name="円/楕円 201"/>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3" name="テキスト ボックス 20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4" name="円/楕円 203"/>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05" name="テキスト ボックス 204"/>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152400</xdr:rowOff>
    </xdr:from>
    <xdr:to>
      <xdr:col>3</xdr:col>
      <xdr:colOff>193675</xdr:colOff>
      <xdr:row>56</xdr:row>
      <xdr:rowOff>82550</xdr:rowOff>
    </xdr:to>
    <xdr:sp macro="" textlink="">
      <xdr:nvSpPr>
        <xdr:cNvPr id="206" name="円/楕円 205"/>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67327</xdr:rowOff>
    </xdr:from>
    <xdr:ext cx="762000" cy="259045"/>
    <xdr:sp macro="" textlink="">
      <xdr:nvSpPr>
        <xdr:cNvPr id="207" name="テキスト ボックス 206"/>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8" name="円/楕円 207"/>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9" name="テキスト ボックス 208"/>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他の類似団体に比べ、高い比率となっているのは、農業集落排水事業特別会計への公債費等繰出が約２億円と高額になっているためである。また</a:t>
          </a:r>
          <a:r>
            <a:rPr lang="ja-JP" altLang="en-US" sz="1100" b="0" i="0" baseline="0">
              <a:solidFill>
                <a:schemeClr val="dk1"/>
              </a:solidFill>
              <a:latin typeface="+mn-lt"/>
              <a:ea typeface="+mn-ea"/>
              <a:cs typeface="+mn-cs"/>
            </a:rPr>
            <a:t>昨年</a:t>
          </a:r>
          <a:r>
            <a:rPr lang="ja-JP" altLang="ja-JP" sz="1100" b="0" i="0" baseline="0">
              <a:solidFill>
                <a:schemeClr val="dk1"/>
              </a:solidFill>
              <a:latin typeface="+mn-lt"/>
              <a:ea typeface="+mn-ea"/>
              <a:cs typeface="+mn-cs"/>
            </a:rPr>
            <a:t>２月の豪雪による維持補修費</a:t>
          </a:r>
          <a:r>
            <a:rPr lang="ja-JP" altLang="en-US" sz="1100" b="0" i="0" baseline="0">
              <a:solidFill>
                <a:schemeClr val="dk1"/>
              </a:solidFill>
              <a:latin typeface="+mn-lt"/>
              <a:ea typeface="+mn-ea"/>
              <a:cs typeface="+mn-cs"/>
            </a:rPr>
            <a:t>の増額が減ったため、</a:t>
          </a:r>
          <a:r>
            <a:rPr lang="ja-JP" altLang="ja-JP" sz="1100" b="0" i="0" baseline="0">
              <a:solidFill>
                <a:schemeClr val="dk1"/>
              </a:solidFill>
              <a:latin typeface="+mn-lt"/>
              <a:ea typeface="+mn-ea"/>
              <a:cs typeface="+mn-cs"/>
            </a:rPr>
            <a:t>前年度より</a:t>
          </a:r>
          <a:r>
            <a:rPr lang="ja-JP" altLang="en-US" sz="1100" b="0" i="0" baseline="0">
              <a:solidFill>
                <a:schemeClr val="dk1"/>
              </a:solidFill>
              <a:latin typeface="+mn-lt"/>
              <a:ea typeface="+mn-ea"/>
              <a:cs typeface="+mn-cs"/>
            </a:rPr>
            <a:t>０．３</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下がった</a:t>
          </a:r>
          <a:r>
            <a:rPr lang="ja-JP" altLang="ja-JP" sz="1100" b="0" i="0" baseline="0">
              <a:solidFill>
                <a:schemeClr val="dk1"/>
              </a:solidFill>
              <a:latin typeface="+mn-lt"/>
              <a:ea typeface="+mn-ea"/>
              <a:cs typeface="+mn-cs"/>
            </a:rPr>
            <a:t>。当分の間、農業集落排水事業の公債費は高額が続くため、使用料の見直しや委託の見直しなど歳出削減に努め、一般会計からの繰出金減額に努めたい。</a:t>
          </a:r>
          <a:endParaRPr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46990</xdr:rowOff>
    </xdr:from>
    <xdr:to>
      <xdr:col>24</xdr:col>
      <xdr:colOff>31750</xdr:colOff>
      <xdr:row>60</xdr:row>
      <xdr:rowOff>64135</xdr:rowOff>
    </xdr:to>
    <xdr:cxnSp macro="">
      <xdr:nvCxnSpPr>
        <xdr:cNvPr id="237" name="直線コネクタ 236"/>
        <xdr:cNvCxnSpPr/>
      </xdr:nvCxnSpPr>
      <xdr:spPr>
        <a:xfrm flipV="1">
          <a:off x="15671800" y="1033399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167005</xdr:rowOff>
    </xdr:from>
    <xdr:to>
      <xdr:col>22</xdr:col>
      <xdr:colOff>565150</xdr:colOff>
      <xdr:row>60</xdr:row>
      <xdr:rowOff>64135</xdr:rowOff>
    </xdr:to>
    <xdr:cxnSp macro="">
      <xdr:nvCxnSpPr>
        <xdr:cNvPr id="240" name="直線コネクタ 239"/>
        <xdr:cNvCxnSpPr/>
      </xdr:nvCxnSpPr>
      <xdr:spPr>
        <a:xfrm>
          <a:off x="14782800" y="102825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155575</xdr:rowOff>
    </xdr:from>
    <xdr:to>
      <xdr:col>21</xdr:col>
      <xdr:colOff>361950</xdr:colOff>
      <xdr:row>59</xdr:row>
      <xdr:rowOff>167005</xdr:rowOff>
    </xdr:to>
    <xdr:cxnSp macro="">
      <xdr:nvCxnSpPr>
        <xdr:cNvPr id="243" name="直線コネクタ 242"/>
        <xdr:cNvCxnSpPr/>
      </xdr:nvCxnSpPr>
      <xdr:spPr>
        <a:xfrm>
          <a:off x="13893800" y="102711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75565</xdr:rowOff>
    </xdr:from>
    <xdr:to>
      <xdr:col>20</xdr:col>
      <xdr:colOff>158750</xdr:colOff>
      <xdr:row>59</xdr:row>
      <xdr:rowOff>155575</xdr:rowOff>
    </xdr:to>
    <xdr:cxnSp macro="">
      <xdr:nvCxnSpPr>
        <xdr:cNvPr id="246" name="直線コネクタ 245"/>
        <xdr:cNvCxnSpPr/>
      </xdr:nvCxnSpPr>
      <xdr:spPr>
        <a:xfrm>
          <a:off x="13004800" y="101911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167640</xdr:rowOff>
    </xdr:from>
    <xdr:to>
      <xdr:col>24</xdr:col>
      <xdr:colOff>82550</xdr:colOff>
      <xdr:row>60</xdr:row>
      <xdr:rowOff>97790</xdr:rowOff>
    </xdr:to>
    <xdr:sp macro="" textlink="">
      <xdr:nvSpPr>
        <xdr:cNvPr id="256" name="円/楕円 255"/>
        <xdr:cNvSpPr/>
      </xdr:nvSpPr>
      <xdr:spPr>
        <a:xfrm>
          <a:off x="164592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139717</xdr:rowOff>
    </xdr:from>
    <xdr:ext cx="762000" cy="259045"/>
    <xdr:sp macro="" textlink="">
      <xdr:nvSpPr>
        <xdr:cNvPr id="257" name="その他該当値テキスト"/>
        <xdr:cNvSpPr txBox="1"/>
      </xdr:nvSpPr>
      <xdr:spPr>
        <a:xfrm>
          <a:off x="165989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13335</xdr:rowOff>
    </xdr:from>
    <xdr:to>
      <xdr:col>22</xdr:col>
      <xdr:colOff>615950</xdr:colOff>
      <xdr:row>60</xdr:row>
      <xdr:rowOff>114935</xdr:rowOff>
    </xdr:to>
    <xdr:sp macro="" textlink="">
      <xdr:nvSpPr>
        <xdr:cNvPr id="258" name="円/楕円 257"/>
        <xdr:cNvSpPr/>
      </xdr:nvSpPr>
      <xdr:spPr>
        <a:xfrm>
          <a:off x="15621000" y="103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99712</xdr:rowOff>
    </xdr:from>
    <xdr:ext cx="736600" cy="259045"/>
    <xdr:sp macro="" textlink="">
      <xdr:nvSpPr>
        <xdr:cNvPr id="259" name="テキスト ボックス 258"/>
        <xdr:cNvSpPr txBox="1"/>
      </xdr:nvSpPr>
      <xdr:spPr>
        <a:xfrm>
          <a:off x="15290800" y="1038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116205</xdr:rowOff>
    </xdr:from>
    <xdr:to>
      <xdr:col>21</xdr:col>
      <xdr:colOff>412750</xdr:colOff>
      <xdr:row>60</xdr:row>
      <xdr:rowOff>46355</xdr:rowOff>
    </xdr:to>
    <xdr:sp macro="" textlink="">
      <xdr:nvSpPr>
        <xdr:cNvPr id="260" name="円/楕円 259"/>
        <xdr:cNvSpPr/>
      </xdr:nvSpPr>
      <xdr:spPr>
        <a:xfrm>
          <a:off x="14732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31132</xdr:rowOff>
    </xdr:from>
    <xdr:ext cx="762000" cy="259045"/>
    <xdr:sp macro="" textlink="">
      <xdr:nvSpPr>
        <xdr:cNvPr id="261" name="テキスト ボックス 260"/>
        <xdr:cNvSpPr txBox="1"/>
      </xdr:nvSpPr>
      <xdr:spPr>
        <a:xfrm>
          <a:off x="14401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104775</xdr:rowOff>
    </xdr:from>
    <xdr:to>
      <xdr:col>20</xdr:col>
      <xdr:colOff>209550</xdr:colOff>
      <xdr:row>60</xdr:row>
      <xdr:rowOff>34925</xdr:rowOff>
    </xdr:to>
    <xdr:sp macro="" textlink="">
      <xdr:nvSpPr>
        <xdr:cNvPr id="262" name="円/楕円 261"/>
        <xdr:cNvSpPr/>
      </xdr:nvSpPr>
      <xdr:spPr>
        <a:xfrm>
          <a:off x="13843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19702</xdr:rowOff>
    </xdr:from>
    <xdr:ext cx="762000" cy="259045"/>
    <xdr:sp macro="" textlink="">
      <xdr:nvSpPr>
        <xdr:cNvPr id="263" name="テキスト ボックス 262"/>
        <xdr:cNvSpPr txBox="1"/>
      </xdr:nvSpPr>
      <xdr:spPr>
        <a:xfrm>
          <a:off x="135128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24765</xdr:rowOff>
    </xdr:from>
    <xdr:to>
      <xdr:col>19</xdr:col>
      <xdr:colOff>6350</xdr:colOff>
      <xdr:row>59</xdr:row>
      <xdr:rowOff>126365</xdr:rowOff>
    </xdr:to>
    <xdr:sp macro="" textlink="">
      <xdr:nvSpPr>
        <xdr:cNvPr id="264" name="円/楕円 263"/>
        <xdr:cNvSpPr/>
      </xdr:nvSpPr>
      <xdr:spPr>
        <a:xfrm>
          <a:off x="12954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111142</xdr:rowOff>
    </xdr:from>
    <xdr:ext cx="762000" cy="259045"/>
    <xdr:sp macro="" textlink="">
      <xdr:nvSpPr>
        <xdr:cNvPr id="265" name="テキスト ボックス 264"/>
        <xdr:cNvSpPr txBox="1"/>
      </xdr:nvSpPr>
      <xdr:spPr>
        <a:xfrm>
          <a:off x="12623800" y="1022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補助費等における比率が、他の団体に比べ高いのは、本村の基幹産業である農業の基盤整備における債務負担行為額が多額となっているためである。赤城西麓土地改良事業債務負担行為の改良区分がＨ２４で終了、県分がＨ２６で終了することから今後は下がる見込み</a:t>
          </a:r>
          <a:r>
            <a:rPr lang="ja-JP" altLang="en-US" sz="1100" b="0" i="0" baseline="0">
              <a:solidFill>
                <a:schemeClr val="dk1"/>
              </a:solidFill>
              <a:latin typeface="+mn-lt"/>
              <a:ea typeface="+mn-ea"/>
              <a:cs typeface="+mn-cs"/>
            </a:rPr>
            <a:t>であったが、雪害による農業災害対策事業補助金や、被災農業者向け経営体育成支援補助金が増えたため、増額となった。２７年度は、下がると見込まれる。</a:t>
          </a:r>
          <a:endParaRPr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87812</xdr:rowOff>
    </xdr:from>
    <xdr:to>
      <xdr:col>24</xdr:col>
      <xdr:colOff>31750</xdr:colOff>
      <xdr:row>38</xdr:row>
      <xdr:rowOff>133531</xdr:rowOff>
    </xdr:to>
    <xdr:cxnSp macro="">
      <xdr:nvCxnSpPr>
        <xdr:cNvPr id="299" name="直線コネクタ 298"/>
        <xdr:cNvCxnSpPr/>
      </xdr:nvCxnSpPr>
      <xdr:spPr>
        <a:xfrm>
          <a:off x="15671800" y="66029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87812</xdr:rowOff>
    </xdr:from>
    <xdr:to>
      <xdr:col>22</xdr:col>
      <xdr:colOff>565150</xdr:colOff>
      <xdr:row>39</xdr:row>
      <xdr:rowOff>79647</xdr:rowOff>
    </xdr:to>
    <xdr:cxnSp macro="">
      <xdr:nvCxnSpPr>
        <xdr:cNvPr id="302" name="直線コネクタ 301"/>
        <xdr:cNvCxnSpPr/>
      </xdr:nvCxnSpPr>
      <xdr:spPr>
        <a:xfrm flipV="1">
          <a:off x="14782800" y="660291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79647</xdr:rowOff>
    </xdr:from>
    <xdr:to>
      <xdr:col>21</xdr:col>
      <xdr:colOff>361950</xdr:colOff>
      <xdr:row>39</xdr:row>
      <xdr:rowOff>112304</xdr:rowOff>
    </xdr:to>
    <xdr:cxnSp macro="">
      <xdr:nvCxnSpPr>
        <xdr:cNvPr id="305" name="直線コネクタ 304"/>
        <xdr:cNvCxnSpPr/>
      </xdr:nvCxnSpPr>
      <xdr:spPr>
        <a:xfrm flipV="1">
          <a:off x="13893800" y="67661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20865</xdr:rowOff>
    </xdr:from>
    <xdr:to>
      <xdr:col>20</xdr:col>
      <xdr:colOff>158750</xdr:colOff>
      <xdr:row>39</xdr:row>
      <xdr:rowOff>112304</xdr:rowOff>
    </xdr:to>
    <xdr:cxnSp macro="">
      <xdr:nvCxnSpPr>
        <xdr:cNvPr id="308" name="直線コネクタ 307"/>
        <xdr:cNvCxnSpPr/>
      </xdr:nvCxnSpPr>
      <xdr:spPr>
        <a:xfrm>
          <a:off x="13004800" y="67074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82731</xdr:rowOff>
    </xdr:from>
    <xdr:to>
      <xdr:col>24</xdr:col>
      <xdr:colOff>82550</xdr:colOff>
      <xdr:row>39</xdr:row>
      <xdr:rowOff>12881</xdr:rowOff>
    </xdr:to>
    <xdr:sp macro="" textlink="">
      <xdr:nvSpPr>
        <xdr:cNvPr id="318" name="円/楕円 317"/>
        <xdr:cNvSpPr/>
      </xdr:nvSpPr>
      <xdr:spPr>
        <a:xfrm>
          <a:off x="16459200" y="659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54808</xdr:rowOff>
    </xdr:from>
    <xdr:ext cx="762000" cy="259045"/>
    <xdr:sp macro="" textlink="">
      <xdr:nvSpPr>
        <xdr:cNvPr id="319" name="補助費等該当値テキスト"/>
        <xdr:cNvSpPr txBox="1"/>
      </xdr:nvSpPr>
      <xdr:spPr>
        <a:xfrm>
          <a:off x="16598900" y="656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37012</xdr:rowOff>
    </xdr:from>
    <xdr:to>
      <xdr:col>22</xdr:col>
      <xdr:colOff>615950</xdr:colOff>
      <xdr:row>38</xdr:row>
      <xdr:rowOff>138612</xdr:rowOff>
    </xdr:to>
    <xdr:sp macro="" textlink="">
      <xdr:nvSpPr>
        <xdr:cNvPr id="320" name="円/楕円 319"/>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123389</xdr:rowOff>
    </xdr:from>
    <xdr:ext cx="736600" cy="259045"/>
    <xdr:sp macro="" textlink="">
      <xdr:nvSpPr>
        <xdr:cNvPr id="321" name="テキスト ボックス 320"/>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28847</xdr:rowOff>
    </xdr:from>
    <xdr:to>
      <xdr:col>21</xdr:col>
      <xdr:colOff>412750</xdr:colOff>
      <xdr:row>39</xdr:row>
      <xdr:rowOff>130447</xdr:rowOff>
    </xdr:to>
    <xdr:sp macro="" textlink="">
      <xdr:nvSpPr>
        <xdr:cNvPr id="322" name="円/楕円 321"/>
        <xdr:cNvSpPr/>
      </xdr:nvSpPr>
      <xdr:spPr>
        <a:xfrm>
          <a:off x="14732000" y="671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115224</xdr:rowOff>
    </xdr:from>
    <xdr:ext cx="762000" cy="259045"/>
    <xdr:sp macro="" textlink="">
      <xdr:nvSpPr>
        <xdr:cNvPr id="323" name="テキスト ボックス 322"/>
        <xdr:cNvSpPr txBox="1"/>
      </xdr:nvSpPr>
      <xdr:spPr>
        <a:xfrm>
          <a:off x="14401800" y="680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61504</xdr:rowOff>
    </xdr:from>
    <xdr:to>
      <xdr:col>20</xdr:col>
      <xdr:colOff>209550</xdr:colOff>
      <xdr:row>39</xdr:row>
      <xdr:rowOff>163104</xdr:rowOff>
    </xdr:to>
    <xdr:sp macro="" textlink="">
      <xdr:nvSpPr>
        <xdr:cNvPr id="324" name="円/楕円 323"/>
        <xdr:cNvSpPr/>
      </xdr:nvSpPr>
      <xdr:spPr>
        <a:xfrm>
          <a:off x="13843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147881</xdr:rowOff>
    </xdr:from>
    <xdr:ext cx="762000" cy="259045"/>
    <xdr:sp macro="" textlink="">
      <xdr:nvSpPr>
        <xdr:cNvPr id="325" name="テキスト ボックス 324"/>
        <xdr:cNvSpPr txBox="1"/>
      </xdr:nvSpPr>
      <xdr:spPr>
        <a:xfrm>
          <a:off x="13512800" y="683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141515</xdr:rowOff>
    </xdr:from>
    <xdr:to>
      <xdr:col>19</xdr:col>
      <xdr:colOff>6350</xdr:colOff>
      <xdr:row>39</xdr:row>
      <xdr:rowOff>71665</xdr:rowOff>
    </xdr:to>
    <xdr:sp macro="" textlink="">
      <xdr:nvSpPr>
        <xdr:cNvPr id="326" name="円/楕円 325"/>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56442</xdr:rowOff>
    </xdr:from>
    <xdr:ext cx="762000" cy="259045"/>
    <xdr:sp macro="" textlink="">
      <xdr:nvSpPr>
        <xdr:cNvPr id="327" name="テキスト ボックス 326"/>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安易な財源確保としての起債借り入れをしてこなかった結果、公債費の負担は低い状況であり、類似団体１１１中、３位である。今後については、計画的に建設事業を実施し、急激な公債費増にならないよう努めたい。</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75</xdr:row>
      <xdr:rowOff>143002</xdr:rowOff>
    </xdr:to>
    <xdr:cxnSp macro="">
      <xdr:nvCxnSpPr>
        <xdr:cNvPr id="357" name="直線コネクタ 356"/>
        <xdr:cNvCxnSpPr/>
      </xdr:nvCxnSpPr>
      <xdr:spPr>
        <a:xfrm flipV="1">
          <a:off x="3987800" y="12997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129286</xdr:rowOff>
    </xdr:from>
    <xdr:to>
      <xdr:col>5</xdr:col>
      <xdr:colOff>549275</xdr:colOff>
      <xdr:row>75</xdr:row>
      <xdr:rowOff>143002</xdr:rowOff>
    </xdr:to>
    <xdr:cxnSp macro="">
      <xdr:nvCxnSpPr>
        <xdr:cNvPr id="360" name="直線コネクタ 359"/>
        <xdr:cNvCxnSpPr/>
      </xdr:nvCxnSpPr>
      <xdr:spPr>
        <a:xfrm>
          <a:off x="3098800" y="129880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129286</xdr:rowOff>
    </xdr:from>
    <xdr:to>
      <xdr:col>4</xdr:col>
      <xdr:colOff>346075</xdr:colOff>
      <xdr:row>75</xdr:row>
      <xdr:rowOff>165863</xdr:rowOff>
    </xdr:to>
    <xdr:cxnSp macro="">
      <xdr:nvCxnSpPr>
        <xdr:cNvPr id="363" name="直線コネクタ 362"/>
        <xdr:cNvCxnSpPr/>
      </xdr:nvCxnSpPr>
      <xdr:spPr>
        <a:xfrm flipV="1">
          <a:off x="2209800" y="12988036"/>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143002</xdr:rowOff>
    </xdr:from>
    <xdr:to>
      <xdr:col>3</xdr:col>
      <xdr:colOff>142875</xdr:colOff>
      <xdr:row>75</xdr:row>
      <xdr:rowOff>165863</xdr:rowOff>
    </xdr:to>
    <xdr:cxnSp macro="">
      <xdr:nvCxnSpPr>
        <xdr:cNvPr id="366" name="直線コネクタ 365"/>
        <xdr:cNvCxnSpPr/>
      </xdr:nvCxnSpPr>
      <xdr:spPr>
        <a:xfrm>
          <a:off x="1320800" y="130017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87630</xdr:rowOff>
    </xdr:from>
    <xdr:to>
      <xdr:col>7</xdr:col>
      <xdr:colOff>66675</xdr:colOff>
      <xdr:row>76</xdr:row>
      <xdr:rowOff>17780</xdr:rowOff>
    </xdr:to>
    <xdr:sp macro="" textlink="">
      <xdr:nvSpPr>
        <xdr:cNvPr id="376" name="円/楕円 37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104157</xdr:rowOff>
    </xdr:from>
    <xdr:ext cx="762000" cy="259045"/>
    <xdr:sp macro="" textlink="">
      <xdr:nvSpPr>
        <xdr:cNvPr id="37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92202</xdr:rowOff>
    </xdr:from>
    <xdr:to>
      <xdr:col>5</xdr:col>
      <xdr:colOff>600075</xdr:colOff>
      <xdr:row>76</xdr:row>
      <xdr:rowOff>22352</xdr:rowOff>
    </xdr:to>
    <xdr:sp macro="" textlink="">
      <xdr:nvSpPr>
        <xdr:cNvPr id="378" name="円/楕円 377"/>
        <xdr:cNvSpPr/>
      </xdr:nvSpPr>
      <xdr:spPr>
        <a:xfrm>
          <a:off x="3937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32529</xdr:rowOff>
    </xdr:from>
    <xdr:ext cx="736600" cy="259045"/>
    <xdr:sp macro="" textlink="">
      <xdr:nvSpPr>
        <xdr:cNvPr id="379" name="テキスト ボックス 378"/>
        <xdr:cNvSpPr txBox="1"/>
      </xdr:nvSpPr>
      <xdr:spPr>
        <a:xfrm>
          <a:off x="3606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78486</xdr:rowOff>
    </xdr:from>
    <xdr:to>
      <xdr:col>4</xdr:col>
      <xdr:colOff>396875</xdr:colOff>
      <xdr:row>76</xdr:row>
      <xdr:rowOff>8635</xdr:rowOff>
    </xdr:to>
    <xdr:sp macro="" textlink="">
      <xdr:nvSpPr>
        <xdr:cNvPr id="380" name="円/楕円 379"/>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18813</xdr:rowOff>
    </xdr:from>
    <xdr:ext cx="762000" cy="259045"/>
    <xdr:sp macro="" textlink="">
      <xdr:nvSpPr>
        <xdr:cNvPr id="381" name="テキスト ボックス 380"/>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115062</xdr:rowOff>
    </xdr:from>
    <xdr:to>
      <xdr:col>3</xdr:col>
      <xdr:colOff>193675</xdr:colOff>
      <xdr:row>76</xdr:row>
      <xdr:rowOff>45213</xdr:rowOff>
    </xdr:to>
    <xdr:sp macro="" textlink="">
      <xdr:nvSpPr>
        <xdr:cNvPr id="382" name="円/楕円 381"/>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55389</xdr:rowOff>
    </xdr:from>
    <xdr:ext cx="762000" cy="259045"/>
    <xdr:sp macro="" textlink="">
      <xdr:nvSpPr>
        <xdr:cNvPr id="383" name="テキスト ボックス 382"/>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92202</xdr:rowOff>
    </xdr:from>
    <xdr:to>
      <xdr:col>1</xdr:col>
      <xdr:colOff>676275</xdr:colOff>
      <xdr:row>76</xdr:row>
      <xdr:rowOff>22352</xdr:rowOff>
    </xdr:to>
    <xdr:sp macro="" textlink="">
      <xdr:nvSpPr>
        <xdr:cNvPr id="384" name="円/楕円 383"/>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32529</xdr:rowOff>
    </xdr:from>
    <xdr:ext cx="762000" cy="259045"/>
    <xdr:sp macro="" textlink="">
      <xdr:nvSpPr>
        <xdr:cNvPr id="385" name="テキスト ボックス 384"/>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債務負担行為と農業集落排水事業会計への繰出金が多額となっていることから、類似団体１１１中、１０</a:t>
          </a:r>
          <a:r>
            <a:rPr lang="ja-JP" altLang="en-US" sz="1100" b="0" i="0" baseline="0">
              <a:solidFill>
                <a:schemeClr val="dk1"/>
              </a:solidFill>
              <a:latin typeface="+mn-lt"/>
              <a:ea typeface="+mn-ea"/>
              <a:cs typeface="+mn-cs"/>
            </a:rPr>
            <a:t>７</a:t>
          </a:r>
          <a:r>
            <a:rPr lang="ja-JP" altLang="ja-JP" sz="1100" b="0" i="0" baseline="0">
              <a:solidFill>
                <a:schemeClr val="dk1"/>
              </a:solidFill>
              <a:latin typeface="+mn-lt"/>
              <a:ea typeface="+mn-ea"/>
              <a:cs typeface="+mn-cs"/>
            </a:rPr>
            <a:t>位と高い比率となっている。赤城西麓土地改良事業の債務負担行為がＨ２６で終了するため、今後は下がる見込みである。</a:t>
          </a:r>
          <a:endParaRPr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159657</xdr:rowOff>
    </xdr:from>
    <xdr:to>
      <xdr:col>24</xdr:col>
      <xdr:colOff>31750</xdr:colOff>
      <xdr:row>77</xdr:row>
      <xdr:rowOff>122101</xdr:rowOff>
    </xdr:to>
    <xdr:cxnSp macro="">
      <xdr:nvCxnSpPr>
        <xdr:cNvPr id="420" name="直線コネクタ 419"/>
        <xdr:cNvCxnSpPr/>
      </xdr:nvCxnSpPr>
      <xdr:spPr>
        <a:xfrm>
          <a:off x="15671800" y="1318985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159657</xdr:rowOff>
    </xdr:from>
    <xdr:to>
      <xdr:col>22</xdr:col>
      <xdr:colOff>565150</xdr:colOff>
      <xdr:row>77</xdr:row>
      <xdr:rowOff>17599</xdr:rowOff>
    </xdr:to>
    <xdr:cxnSp macro="">
      <xdr:nvCxnSpPr>
        <xdr:cNvPr id="423" name="直線コネクタ 422"/>
        <xdr:cNvCxnSpPr/>
      </xdr:nvCxnSpPr>
      <xdr:spPr>
        <a:xfrm flipV="1">
          <a:off x="14782800" y="131898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17599</xdr:rowOff>
    </xdr:from>
    <xdr:to>
      <xdr:col>21</xdr:col>
      <xdr:colOff>361950</xdr:colOff>
      <xdr:row>77</xdr:row>
      <xdr:rowOff>73116</xdr:rowOff>
    </xdr:to>
    <xdr:cxnSp macro="">
      <xdr:nvCxnSpPr>
        <xdr:cNvPr id="426" name="直線コネクタ 425"/>
        <xdr:cNvCxnSpPr/>
      </xdr:nvCxnSpPr>
      <xdr:spPr>
        <a:xfrm flipV="1">
          <a:off x="13893800" y="1321924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15966</xdr:rowOff>
    </xdr:from>
    <xdr:to>
      <xdr:col>20</xdr:col>
      <xdr:colOff>158750</xdr:colOff>
      <xdr:row>77</xdr:row>
      <xdr:rowOff>73116</xdr:rowOff>
    </xdr:to>
    <xdr:cxnSp macro="">
      <xdr:nvCxnSpPr>
        <xdr:cNvPr id="429" name="直線コネクタ 428"/>
        <xdr:cNvCxnSpPr/>
      </xdr:nvCxnSpPr>
      <xdr:spPr>
        <a:xfrm>
          <a:off x="13004800" y="1304616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71301</xdr:rowOff>
    </xdr:from>
    <xdr:to>
      <xdr:col>24</xdr:col>
      <xdr:colOff>82550</xdr:colOff>
      <xdr:row>78</xdr:row>
      <xdr:rowOff>1451</xdr:rowOff>
    </xdr:to>
    <xdr:sp macro="" textlink="">
      <xdr:nvSpPr>
        <xdr:cNvPr id="439" name="円/楕円 438"/>
        <xdr:cNvSpPr/>
      </xdr:nvSpPr>
      <xdr:spPr>
        <a:xfrm>
          <a:off x="16459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43378</xdr:rowOff>
    </xdr:from>
    <xdr:ext cx="762000" cy="259045"/>
    <xdr:sp macro="" textlink="">
      <xdr:nvSpPr>
        <xdr:cNvPr id="440" name="公債費以外該当値テキスト"/>
        <xdr:cNvSpPr txBox="1"/>
      </xdr:nvSpPr>
      <xdr:spPr>
        <a:xfrm>
          <a:off x="16598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108857</xdr:rowOff>
    </xdr:from>
    <xdr:to>
      <xdr:col>22</xdr:col>
      <xdr:colOff>615950</xdr:colOff>
      <xdr:row>77</xdr:row>
      <xdr:rowOff>39007</xdr:rowOff>
    </xdr:to>
    <xdr:sp macro="" textlink="">
      <xdr:nvSpPr>
        <xdr:cNvPr id="441" name="円/楕円 440"/>
        <xdr:cNvSpPr/>
      </xdr:nvSpPr>
      <xdr:spPr>
        <a:xfrm>
          <a:off x="15621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23784</xdr:rowOff>
    </xdr:from>
    <xdr:ext cx="736600" cy="259045"/>
    <xdr:sp macro="" textlink="">
      <xdr:nvSpPr>
        <xdr:cNvPr id="442" name="テキスト ボックス 441"/>
        <xdr:cNvSpPr txBox="1"/>
      </xdr:nvSpPr>
      <xdr:spPr>
        <a:xfrm>
          <a:off x="15290800" y="1322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138249</xdr:rowOff>
    </xdr:from>
    <xdr:to>
      <xdr:col>21</xdr:col>
      <xdr:colOff>412750</xdr:colOff>
      <xdr:row>77</xdr:row>
      <xdr:rowOff>68399</xdr:rowOff>
    </xdr:to>
    <xdr:sp macro="" textlink="">
      <xdr:nvSpPr>
        <xdr:cNvPr id="443" name="円/楕円 442"/>
        <xdr:cNvSpPr/>
      </xdr:nvSpPr>
      <xdr:spPr>
        <a:xfrm>
          <a:off x="14732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53176</xdr:rowOff>
    </xdr:from>
    <xdr:ext cx="762000" cy="259045"/>
    <xdr:sp macro="" textlink="">
      <xdr:nvSpPr>
        <xdr:cNvPr id="444" name="テキスト ボックス 443"/>
        <xdr:cNvSpPr txBox="1"/>
      </xdr:nvSpPr>
      <xdr:spPr>
        <a:xfrm>
          <a:off x="14401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22316</xdr:rowOff>
    </xdr:from>
    <xdr:to>
      <xdr:col>20</xdr:col>
      <xdr:colOff>209550</xdr:colOff>
      <xdr:row>77</xdr:row>
      <xdr:rowOff>123916</xdr:rowOff>
    </xdr:to>
    <xdr:sp macro="" textlink="">
      <xdr:nvSpPr>
        <xdr:cNvPr id="445" name="円/楕円 444"/>
        <xdr:cNvSpPr/>
      </xdr:nvSpPr>
      <xdr:spPr>
        <a:xfrm>
          <a:off x="13843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108693</xdr:rowOff>
    </xdr:from>
    <xdr:ext cx="762000" cy="259045"/>
    <xdr:sp macro="" textlink="">
      <xdr:nvSpPr>
        <xdr:cNvPr id="446" name="テキスト ボックス 445"/>
        <xdr:cNvSpPr txBox="1"/>
      </xdr:nvSpPr>
      <xdr:spPr>
        <a:xfrm>
          <a:off x="13512800" y="1331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136616</xdr:rowOff>
    </xdr:from>
    <xdr:to>
      <xdr:col>19</xdr:col>
      <xdr:colOff>6350</xdr:colOff>
      <xdr:row>76</xdr:row>
      <xdr:rowOff>66765</xdr:rowOff>
    </xdr:to>
    <xdr:sp macro="" textlink="">
      <xdr:nvSpPr>
        <xdr:cNvPr id="447" name="円/楕円 446"/>
        <xdr:cNvSpPr/>
      </xdr:nvSpPr>
      <xdr:spPr>
        <a:xfrm>
          <a:off x="12954000" y="1299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51543</xdr:rowOff>
    </xdr:from>
    <xdr:ext cx="762000" cy="259045"/>
    <xdr:sp macro="" textlink="">
      <xdr:nvSpPr>
        <xdr:cNvPr id="448" name="テキスト ボックス 447"/>
        <xdr:cNvSpPr txBox="1"/>
      </xdr:nvSpPr>
      <xdr:spPr>
        <a:xfrm>
          <a:off x="126238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群馬県昭和村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115949</xdr:rowOff>
    </xdr:from>
    <xdr:to>
      <xdr:col>4</xdr:col>
      <xdr:colOff>1117600</xdr:colOff>
      <xdr:row>18</xdr:row>
      <xdr:rowOff>162932</xdr:rowOff>
    </xdr:to>
    <xdr:cxnSp macro="">
      <xdr:nvCxnSpPr>
        <xdr:cNvPr id="46" name="直線コネクタ 45"/>
        <xdr:cNvCxnSpPr/>
      </xdr:nvCxnSpPr>
      <xdr:spPr bwMode="auto">
        <a:xfrm flipV="1">
          <a:off x="5003800" y="3249674"/>
          <a:ext cx="647700" cy="46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141918</xdr:rowOff>
    </xdr:from>
    <xdr:to>
      <xdr:col>4</xdr:col>
      <xdr:colOff>469900</xdr:colOff>
      <xdr:row>18</xdr:row>
      <xdr:rowOff>162932</xdr:rowOff>
    </xdr:to>
    <xdr:cxnSp macro="">
      <xdr:nvCxnSpPr>
        <xdr:cNvPr id="49" name="直線コネクタ 48"/>
        <xdr:cNvCxnSpPr/>
      </xdr:nvCxnSpPr>
      <xdr:spPr bwMode="auto">
        <a:xfrm>
          <a:off x="4305300" y="3275643"/>
          <a:ext cx="698500" cy="21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119750</xdr:rowOff>
    </xdr:from>
    <xdr:to>
      <xdr:col>3</xdr:col>
      <xdr:colOff>904875</xdr:colOff>
      <xdr:row>18</xdr:row>
      <xdr:rowOff>141918</xdr:rowOff>
    </xdr:to>
    <xdr:cxnSp macro="">
      <xdr:nvCxnSpPr>
        <xdr:cNvPr id="52" name="直線コネクタ 51"/>
        <xdr:cNvCxnSpPr/>
      </xdr:nvCxnSpPr>
      <xdr:spPr bwMode="auto">
        <a:xfrm>
          <a:off x="3606800" y="3253475"/>
          <a:ext cx="698500" cy="22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119750</xdr:rowOff>
    </xdr:from>
    <xdr:to>
      <xdr:col>3</xdr:col>
      <xdr:colOff>206375</xdr:colOff>
      <xdr:row>18</xdr:row>
      <xdr:rowOff>169264</xdr:rowOff>
    </xdr:to>
    <xdr:cxnSp macro="">
      <xdr:nvCxnSpPr>
        <xdr:cNvPr id="55" name="直線コネクタ 54"/>
        <xdr:cNvCxnSpPr/>
      </xdr:nvCxnSpPr>
      <xdr:spPr bwMode="auto">
        <a:xfrm flipV="1">
          <a:off x="2908300" y="3253475"/>
          <a:ext cx="698500" cy="49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65149</xdr:rowOff>
    </xdr:from>
    <xdr:to>
      <xdr:col>5</xdr:col>
      <xdr:colOff>34925</xdr:colOff>
      <xdr:row>18</xdr:row>
      <xdr:rowOff>166749</xdr:rowOff>
    </xdr:to>
    <xdr:sp macro="" textlink="">
      <xdr:nvSpPr>
        <xdr:cNvPr id="65" name="円/楕円 64"/>
        <xdr:cNvSpPr/>
      </xdr:nvSpPr>
      <xdr:spPr bwMode="auto">
        <a:xfrm>
          <a:off x="5600700" y="319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37226</xdr:rowOff>
    </xdr:from>
    <xdr:ext cx="762000" cy="259045"/>
    <xdr:sp macro="" textlink="">
      <xdr:nvSpPr>
        <xdr:cNvPr id="66" name="人口1人当たり決算額の推移該当値テキスト130"/>
        <xdr:cNvSpPr txBox="1"/>
      </xdr:nvSpPr>
      <xdr:spPr>
        <a:xfrm>
          <a:off x="5740400" y="317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120,267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112132</xdr:rowOff>
    </xdr:from>
    <xdr:to>
      <xdr:col>4</xdr:col>
      <xdr:colOff>520700</xdr:colOff>
      <xdr:row>19</xdr:row>
      <xdr:rowOff>42282</xdr:rowOff>
    </xdr:to>
    <xdr:sp macro="" textlink="">
      <xdr:nvSpPr>
        <xdr:cNvPr id="67" name="円/楕円 66"/>
        <xdr:cNvSpPr/>
      </xdr:nvSpPr>
      <xdr:spPr bwMode="auto">
        <a:xfrm>
          <a:off x="4953000" y="324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27059</xdr:rowOff>
    </xdr:from>
    <xdr:ext cx="736600" cy="259045"/>
    <xdr:sp macro="" textlink="">
      <xdr:nvSpPr>
        <xdr:cNvPr id="68" name="テキスト ボックス 67"/>
        <xdr:cNvSpPr txBox="1"/>
      </xdr:nvSpPr>
      <xdr:spPr>
        <a:xfrm>
          <a:off x="4622800" y="333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112,046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91118</xdr:rowOff>
    </xdr:from>
    <xdr:to>
      <xdr:col>3</xdr:col>
      <xdr:colOff>955675</xdr:colOff>
      <xdr:row>19</xdr:row>
      <xdr:rowOff>21268</xdr:rowOff>
    </xdr:to>
    <xdr:sp macro="" textlink="">
      <xdr:nvSpPr>
        <xdr:cNvPr id="69" name="円/楕円 68"/>
        <xdr:cNvSpPr/>
      </xdr:nvSpPr>
      <xdr:spPr bwMode="auto">
        <a:xfrm>
          <a:off x="4254500" y="3224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6045</xdr:rowOff>
    </xdr:from>
    <xdr:ext cx="762000" cy="259045"/>
    <xdr:sp macro="" textlink="">
      <xdr:nvSpPr>
        <xdr:cNvPr id="70" name="テキスト ボックス 69"/>
        <xdr:cNvSpPr txBox="1"/>
      </xdr:nvSpPr>
      <xdr:spPr>
        <a:xfrm>
          <a:off x="3924300" y="33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115,723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68949</xdr:rowOff>
    </xdr:from>
    <xdr:to>
      <xdr:col>3</xdr:col>
      <xdr:colOff>257175</xdr:colOff>
      <xdr:row>18</xdr:row>
      <xdr:rowOff>170549</xdr:rowOff>
    </xdr:to>
    <xdr:sp macro="" textlink="">
      <xdr:nvSpPr>
        <xdr:cNvPr id="71" name="円/楕円 70"/>
        <xdr:cNvSpPr/>
      </xdr:nvSpPr>
      <xdr:spPr bwMode="auto">
        <a:xfrm>
          <a:off x="3556000" y="320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155327</xdr:rowOff>
    </xdr:from>
    <xdr:ext cx="762000" cy="259045"/>
    <xdr:sp macro="" textlink="">
      <xdr:nvSpPr>
        <xdr:cNvPr id="72" name="テキスト ボックス 71"/>
        <xdr:cNvSpPr txBox="1"/>
      </xdr:nvSpPr>
      <xdr:spPr>
        <a:xfrm>
          <a:off x="3225800" y="328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118464</xdr:rowOff>
    </xdr:from>
    <xdr:to>
      <xdr:col>2</xdr:col>
      <xdr:colOff>692150</xdr:colOff>
      <xdr:row>19</xdr:row>
      <xdr:rowOff>48614</xdr:rowOff>
    </xdr:to>
    <xdr:sp macro="" textlink="">
      <xdr:nvSpPr>
        <xdr:cNvPr id="73" name="円/楕円 72"/>
        <xdr:cNvSpPr/>
      </xdr:nvSpPr>
      <xdr:spPr bwMode="auto">
        <a:xfrm>
          <a:off x="2857500" y="3252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33391</xdr:rowOff>
    </xdr:from>
    <xdr:ext cx="762000" cy="259045"/>
    <xdr:sp macro="" textlink="">
      <xdr:nvSpPr>
        <xdr:cNvPr id="74" name="テキスト ボックス 73"/>
        <xdr:cNvSpPr txBox="1"/>
      </xdr:nvSpPr>
      <xdr:spPr>
        <a:xfrm>
          <a:off x="2527300" y="333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230683</xdr:rowOff>
    </xdr:from>
    <xdr:to>
      <xdr:col>4</xdr:col>
      <xdr:colOff>1117600</xdr:colOff>
      <xdr:row>35</xdr:row>
      <xdr:rowOff>294640</xdr:rowOff>
    </xdr:to>
    <xdr:cxnSp macro="">
      <xdr:nvCxnSpPr>
        <xdr:cNvPr id="107" name="直線コネクタ 106"/>
        <xdr:cNvCxnSpPr/>
      </xdr:nvCxnSpPr>
      <xdr:spPr bwMode="auto">
        <a:xfrm>
          <a:off x="5003800" y="6841033"/>
          <a:ext cx="647700" cy="63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125209</xdr:rowOff>
    </xdr:from>
    <xdr:to>
      <xdr:col>4</xdr:col>
      <xdr:colOff>469900</xdr:colOff>
      <xdr:row>35</xdr:row>
      <xdr:rowOff>230683</xdr:rowOff>
    </xdr:to>
    <xdr:cxnSp macro="">
      <xdr:nvCxnSpPr>
        <xdr:cNvPr id="110" name="直線コネクタ 109"/>
        <xdr:cNvCxnSpPr/>
      </xdr:nvCxnSpPr>
      <xdr:spPr bwMode="auto">
        <a:xfrm>
          <a:off x="4305300" y="6735559"/>
          <a:ext cx="698500" cy="105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97866</xdr:rowOff>
    </xdr:from>
    <xdr:to>
      <xdr:col>3</xdr:col>
      <xdr:colOff>904875</xdr:colOff>
      <xdr:row>35</xdr:row>
      <xdr:rowOff>125209</xdr:rowOff>
    </xdr:to>
    <xdr:cxnSp macro="">
      <xdr:nvCxnSpPr>
        <xdr:cNvPr id="113" name="直線コネクタ 112"/>
        <xdr:cNvCxnSpPr/>
      </xdr:nvCxnSpPr>
      <xdr:spPr bwMode="auto">
        <a:xfrm>
          <a:off x="3606800" y="6708216"/>
          <a:ext cx="698500" cy="27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90640</xdr:rowOff>
    </xdr:from>
    <xdr:to>
      <xdr:col>3</xdr:col>
      <xdr:colOff>206375</xdr:colOff>
      <xdr:row>35</xdr:row>
      <xdr:rowOff>97866</xdr:rowOff>
    </xdr:to>
    <xdr:cxnSp macro="">
      <xdr:nvCxnSpPr>
        <xdr:cNvPr id="116" name="直線コネクタ 115"/>
        <xdr:cNvCxnSpPr/>
      </xdr:nvCxnSpPr>
      <xdr:spPr bwMode="auto">
        <a:xfrm>
          <a:off x="2908300" y="6700990"/>
          <a:ext cx="698500" cy="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243840</xdr:rowOff>
    </xdr:from>
    <xdr:to>
      <xdr:col>5</xdr:col>
      <xdr:colOff>34925</xdr:colOff>
      <xdr:row>36</xdr:row>
      <xdr:rowOff>2540</xdr:rowOff>
    </xdr:to>
    <xdr:sp macro="" textlink="">
      <xdr:nvSpPr>
        <xdr:cNvPr id="126" name="円/楕円 125"/>
        <xdr:cNvSpPr/>
      </xdr:nvSpPr>
      <xdr:spPr bwMode="auto">
        <a:xfrm>
          <a:off x="5600700" y="685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215917</xdr:rowOff>
    </xdr:from>
    <xdr:ext cx="762000" cy="259045"/>
    <xdr:sp macro="" textlink="">
      <xdr:nvSpPr>
        <xdr:cNvPr id="127" name="人口1人当たり決算額の推移該当値テキスト445"/>
        <xdr:cNvSpPr txBox="1"/>
      </xdr:nvSpPr>
      <xdr:spPr>
        <a:xfrm>
          <a:off x="57404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179883</xdr:rowOff>
    </xdr:from>
    <xdr:to>
      <xdr:col>4</xdr:col>
      <xdr:colOff>520700</xdr:colOff>
      <xdr:row>35</xdr:row>
      <xdr:rowOff>281483</xdr:rowOff>
    </xdr:to>
    <xdr:sp macro="" textlink="">
      <xdr:nvSpPr>
        <xdr:cNvPr id="128" name="円/楕円 127"/>
        <xdr:cNvSpPr/>
      </xdr:nvSpPr>
      <xdr:spPr bwMode="auto">
        <a:xfrm>
          <a:off x="4953000" y="679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266260</xdr:rowOff>
    </xdr:from>
    <xdr:ext cx="736600" cy="259045"/>
    <xdr:sp macro="" textlink="">
      <xdr:nvSpPr>
        <xdr:cNvPr id="129" name="テキスト ボックス 128"/>
        <xdr:cNvSpPr txBox="1"/>
      </xdr:nvSpPr>
      <xdr:spPr>
        <a:xfrm>
          <a:off x="4622800" y="687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74409</xdr:rowOff>
    </xdr:from>
    <xdr:to>
      <xdr:col>3</xdr:col>
      <xdr:colOff>955675</xdr:colOff>
      <xdr:row>35</xdr:row>
      <xdr:rowOff>176009</xdr:rowOff>
    </xdr:to>
    <xdr:sp macro="" textlink="">
      <xdr:nvSpPr>
        <xdr:cNvPr id="130" name="円/楕円 129"/>
        <xdr:cNvSpPr/>
      </xdr:nvSpPr>
      <xdr:spPr bwMode="auto">
        <a:xfrm>
          <a:off x="4254500" y="668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160786</xdr:rowOff>
    </xdr:from>
    <xdr:ext cx="762000" cy="259045"/>
    <xdr:sp macro="" textlink="">
      <xdr:nvSpPr>
        <xdr:cNvPr id="131" name="テキスト ボックス 130"/>
        <xdr:cNvSpPr txBox="1"/>
      </xdr:nvSpPr>
      <xdr:spPr>
        <a:xfrm>
          <a:off x="3924300" y="677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47066</xdr:rowOff>
    </xdr:from>
    <xdr:to>
      <xdr:col>3</xdr:col>
      <xdr:colOff>257175</xdr:colOff>
      <xdr:row>35</xdr:row>
      <xdr:rowOff>148666</xdr:rowOff>
    </xdr:to>
    <xdr:sp macro="" textlink="">
      <xdr:nvSpPr>
        <xdr:cNvPr id="132" name="円/楕円 131"/>
        <xdr:cNvSpPr/>
      </xdr:nvSpPr>
      <xdr:spPr bwMode="auto">
        <a:xfrm>
          <a:off x="3556000" y="665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133443</xdr:rowOff>
    </xdr:from>
    <xdr:ext cx="762000" cy="259045"/>
    <xdr:sp macro="" textlink="">
      <xdr:nvSpPr>
        <xdr:cNvPr id="133" name="テキスト ボックス 132"/>
        <xdr:cNvSpPr txBox="1"/>
      </xdr:nvSpPr>
      <xdr:spPr>
        <a:xfrm>
          <a:off x="3225800" y="67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36,794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39840</xdr:rowOff>
    </xdr:from>
    <xdr:to>
      <xdr:col>2</xdr:col>
      <xdr:colOff>692150</xdr:colOff>
      <xdr:row>35</xdr:row>
      <xdr:rowOff>141440</xdr:rowOff>
    </xdr:to>
    <xdr:sp macro="" textlink="">
      <xdr:nvSpPr>
        <xdr:cNvPr id="134" name="円/楕円 133"/>
        <xdr:cNvSpPr/>
      </xdr:nvSpPr>
      <xdr:spPr bwMode="auto">
        <a:xfrm>
          <a:off x="2857500" y="665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126217</xdr:rowOff>
    </xdr:from>
    <xdr:ext cx="762000" cy="259045"/>
    <xdr:sp macro="" textlink="">
      <xdr:nvSpPr>
        <xdr:cNvPr id="135" name="テキスト ボックス 134"/>
        <xdr:cNvSpPr txBox="1"/>
      </xdr:nvSpPr>
      <xdr:spPr>
        <a:xfrm>
          <a:off x="2527300" y="673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人件費の抑制、計画的な普通建設事業執行など歳出削減に努めたことや関屋工業団地への優良企業進出による税収増により、Ｈ１９より財政調整基金の取り崩しはなく、基金の残高は年々増えてい</a:t>
          </a:r>
          <a:r>
            <a:rPr lang="ja-JP" altLang="en-US" sz="1100" b="0" i="0" baseline="0">
              <a:solidFill>
                <a:schemeClr val="dk1"/>
              </a:solidFill>
              <a:latin typeface="+mn-lt"/>
              <a:ea typeface="+mn-ea"/>
              <a:cs typeface="+mn-cs"/>
            </a:rPr>
            <a:t>たが、</a:t>
          </a:r>
          <a:r>
            <a:rPr lang="ja-JP" altLang="ja-JP" sz="1100" b="0" i="0" baseline="0">
              <a:solidFill>
                <a:schemeClr val="dk1"/>
              </a:solidFill>
              <a:latin typeface="+mn-lt"/>
              <a:ea typeface="+mn-ea"/>
              <a:cs typeface="+mn-cs"/>
            </a:rPr>
            <a:t>実質収支については、</a:t>
          </a:r>
          <a:r>
            <a:rPr lang="ja-JP" altLang="en-US" sz="1100" b="0" i="0" baseline="0">
              <a:solidFill>
                <a:schemeClr val="dk1"/>
              </a:solidFill>
              <a:latin typeface="+mn-lt"/>
              <a:ea typeface="+mn-ea"/>
              <a:cs typeface="+mn-cs"/>
            </a:rPr>
            <a:t>２６年度は雪害による処理費用や再建に向けた補助等により、財政調整基金の取り崩しを行った。特別な事情による取り崩しのため、来年度はまたプラスに転じると見込まれる。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いずれの会計も黒字であり、特に一般会計において黒字額は多額となっている。前年度に比べ国民健康保険特別会計の黒字もさらに増額となったことから、Ｈ２５が過去</a:t>
          </a:r>
          <a:r>
            <a:rPr lang="ja-JP" altLang="en-US" sz="1100" b="0" i="0" baseline="0">
              <a:solidFill>
                <a:schemeClr val="dk1"/>
              </a:solidFill>
              <a:latin typeface="+mn-lt"/>
              <a:ea typeface="+mn-ea"/>
              <a:cs typeface="+mn-cs"/>
            </a:rPr>
            <a:t>５</a:t>
          </a:r>
          <a:r>
            <a:rPr lang="ja-JP" altLang="ja-JP" sz="1100" b="0" i="0" baseline="0">
              <a:solidFill>
                <a:schemeClr val="dk1"/>
              </a:solidFill>
              <a:latin typeface="+mn-lt"/>
              <a:ea typeface="+mn-ea"/>
              <a:cs typeface="+mn-cs"/>
            </a:rPr>
            <a:t>年間において、もっとも黒字の比率が高くなった</a:t>
          </a:r>
          <a:r>
            <a:rPr lang="ja-JP" altLang="en-US" sz="1100" b="0" i="0" baseline="0">
              <a:solidFill>
                <a:schemeClr val="dk1"/>
              </a:solidFill>
              <a:latin typeface="+mn-lt"/>
              <a:ea typeface="+mn-ea"/>
              <a:cs typeface="+mn-cs"/>
            </a:rPr>
            <a:t>が、２６年度は各会計が若干黒字率が下がったため、全体として前年より下がっている。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latin typeface="+mn-lt"/>
              <a:ea typeface="+mn-ea"/>
              <a:cs typeface="+mn-cs"/>
            </a:rPr>
            <a:t>一般会計の元利償還金は年々減少している。公営企業債の元利償還金に対する繰入金が高額なのは、農業集落排水事業特別会計の公債費によるものであり、当分の間、高い状況が続く。債務負担行為については、赤城西麓土地改良事業債務負担行為の改良区分がＨ２４に終了し、県分がＨ２６に終了するため、今後穏やかにではあるが実質公債費比率は下がる見込みであ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赤城原土地改良区債務負担行為がＨ２０で終了となったことにより将来負担額が減額、対して充当可能基金残高が増額となったことにより、将来負担比率はＨ２２においてマイナスとなった。今後については、Ｈ２６に赤城西麓土地改良事業債務負担行為が終了となることなどから、比率は更にマイナスとなる見込みで</a:t>
          </a:r>
          <a:r>
            <a:rPr lang="ja-JP" altLang="en-US" sz="1100" b="0" i="0" baseline="0">
              <a:solidFill>
                <a:schemeClr val="dk1"/>
              </a:solidFill>
              <a:latin typeface="+mn-lt"/>
              <a:ea typeface="+mn-ea"/>
              <a:cs typeface="+mn-cs"/>
            </a:rPr>
            <a:t>あったが、２６年度に学校教育施設等整備事業の借入、２７年度には緊急防災・減災事業の借入が決まっているため、若干数値は上がると見込まれる。</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4760458</v>
      </c>
      <c r="BO4" s="379"/>
      <c r="BP4" s="379"/>
      <c r="BQ4" s="379"/>
      <c r="BR4" s="379"/>
      <c r="BS4" s="379"/>
      <c r="BT4" s="379"/>
      <c r="BU4" s="380"/>
      <c r="BV4" s="378">
        <v>4078780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12.3</v>
      </c>
      <c r="CU4" s="556"/>
      <c r="CV4" s="556"/>
      <c r="CW4" s="556"/>
      <c r="CX4" s="556"/>
      <c r="CY4" s="556"/>
      <c r="CZ4" s="556"/>
      <c r="DA4" s="557"/>
      <c r="DB4" s="555">
        <v>12.4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4310462</v>
      </c>
      <c r="BO5" s="384"/>
      <c r="BP5" s="384"/>
      <c r="BQ5" s="384"/>
      <c r="BR5" s="384"/>
      <c r="BS5" s="384"/>
      <c r="BT5" s="384"/>
      <c r="BU5" s="385"/>
      <c r="BV5" s="383">
        <v>3677000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85.6</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449996</v>
      </c>
      <c r="BO6" s="384"/>
      <c r="BP6" s="384"/>
      <c r="BQ6" s="384"/>
      <c r="BR6" s="384"/>
      <c r="BS6" s="384"/>
      <c r="BT6" s="384"/>
      <c r="BU6" s="385"/>
      <c r="BV6" s="383">
        <v>401780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91.7</v>
      </c>
      <c r="CU6" s="530"/>
      <c r="CV6" s="530"/>
      <c r="CW6" s="530"/>
      <c r="CX6" s="530"/>
      <c r="CY6" s="530"/>
      <c r="CZ6" s="530"/>
      <c r="DA6" s="531"/>
      <c r="DB6" s="529">
        <v>87.6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78740</v>
      </c>
      <c r="BO7" s="384"/>
      <c r="BP7" s="384"/>
      <c r="BQ7" s="384"/>
      <c r="BR7" s="384"/>
      <c r="BS7" s="384"/>
      <c r="BT7" s="384"/>
      <c r="BU7" s="385"/>
      <c r="BV7" s="383">
        <v>23775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3012078</v>
      </c>
      <c r="CU7" s="384"/>
      <c r="CV7" s="384"/>
      <c r="CW7" s="384"/>
      <c r="CX7" s="384"/>
      <c r="CY7" s="384"/>
      <c r="CZ7" s="384"/>
      <c r="DA7" s="385"/>
      <c r="DB7" s="383">
        <v>3060356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371256</v>
      </c>
      <c r="BO8" s="384"/>
      <c r="BP8" s="384"/>
      <c r="BQ8" s="384"/>
      <c r="BR8" s="384"/>
      <c r="BS8" s="384"/>
      <c r="BT8" s="384"/>
      <c r="BU8" s="385"/>
      <c r="BV8" s="383">
        <v>378005</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7620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-6749</v>
      </c>
      <c r="BO9" s="384"/>
      <c r="BP9" s="384"/>
      <c r="BQ9" s="384"/>
      <c r="BR9" s="384"/>
      <c r="BS9" s="384"/>
      <c r="BT9" s="384"/>
      <c r="BU9" s="385"/>
      <c r="BV9" s="383">
        <v>31261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7.7</v>
      </c>
      <c r="CU9" s="354"/>
      <c r="CV9" s="354"/>
      <c r="CW9" s="354"/>
      <c r="CX9" s="354"/>
      <c r="CY9" s="354"/>
      <c r="CZ9" s="354"/>
      <c r="DA9" s="355"/>
      <c r="DB9" s="353">
        <v>8.4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7783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1249</v>
      </c>
      <c r="BO10" s="384"/>
      <c r="BP10" s="384"/>
      <c r="BQ10" s="384"/>
      <c r="BR10" s="384"/>
      <c r="BS10" s="384"/>
      <c r="BT10" s="384"/>
      <c r="BU10" s="385"/>
      <c r="BV10" s="383">
        <v>186400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7657</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182613</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7398</v>
      </c>
      <c r="S13" s="485"/>
      <c r="T13" s="485"/>
      <c r="U13" s="485"/>
      <c r="V13" s="486"/>
      <c r="W13" s="472" t="s">
        <v>122</v>
      </c>
      <c r="X13" s="396"/>
      <c r="Y13" s="396"/>
      <c r="Z13" s="396"/>
      <c r="AA13" s="396"/>
      <c r="AB13" s="397"/>
      <c r="AC13" s="359">
        <v>1760</v>
      </c>
      <c r="AD13" s="360"/>
      <c r="AE13" s="360"/>
      <c r="AF13" s="360"/>
      <c r="AG13" s="361"/>
      <c r="AH13" s="359">
        <v>2015</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-188113</v>
      </c>
      <c r="BO13" s="384"/>
      <c r="BP13" s="384"/>
      <c r="BQ13" s="384"/>
      <c r="BR13" s="384"/>
      <c r="BS13" s="384"/>
      <c r="BT13" s="384"/>
      <c r="BU13" s="385"/>
      <c r="BV13" s="383">
        <v>217661</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9.4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7725</v>
      </c>
      <c r="S14" s="485"/>
      <c r="T14" s="485"/>
      <c r="U14" s="485"/>
      <c r="V14" s="486"/>
      <c r="W14" s="487"/>
      <c r="X14" s="399"/>
      <c r="Y14" s="399"/>
      <c r="Z14" s="399"/>
      <c r="AA14" s="399"/>
      <c r="AB14" s="400"/>
      <c r="AC14" s="477">
        <v>44</v>
      </c>
      <c r="AD14" s="478"/>
      <c r="AE14" s="478"/>
      <c r="AF14" s="478"/>
      <c r="AG14" s="479"/>
      <c r="AH14" s="477">
        <v>46.3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t="s">
        <v>119</v>
      </c>
      <c r="CU14" s="456"/>
      <c r="CV14" s="456"/>
      <c r="CW14" s="456"/>
      <c r="CX14" s="456"/>
      <c r="CY14" s="456"/>
      <c r="CZ14" s="456"/>
      <c r="DA14" s="457"/>
      <c r="DB14" s="488" t="s">
        <v>119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7462</v>
      </c>
      <c r="S15" s="485"/>
      <c r="T15" s="485"/>
      <c r="U15" s="485"/>
      <c r="V15" s="486"/>
      <c r="W15" s="472" t="s">
        <v>128</v>
      </c>
      <c r="X15" s="396"/>
      <c r="Y15" s="396"/>
      <c r="Z15" s="396"/>
      <c r="AA15" s="396"/>
      <c r="AB15" s="397"/>
      <c r="AC15" s="359">
        <v>686</v>
      </c>
      <c r="AD15" s="360"/>
      <c r="AE15" s="360"/>
      <c r="AF15" s="360"/>
      <c r="AG15" s="361"/>
      <c r="AH15" s="359">
        <v>768</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1044291</v>
      </c>
      <c r="BO15" s="379"/>
      <c r="BP15" s="379"/>
      <c r="BQ15" s="379"/>
      <c r="BR15" s="379"/>
      <c r="BS15" s="379"/>
      <c r="BT15" s="379"/>
      <c r="BU15" s="380"/>
      <c r="BV15" s="378">
        <v>1053540</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17.2</v>
      </c>
      <c r="AD16" s="478"/>
      <c r="AE16" s="478"/>
      <c r="AF16" s="478"/>
      <c r="AG16" s="479"/>
      <c r="AH16" s="477">
        <v>17.7</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2525146</v>
      </c>
      <c r="BO16" s="384"/>
      <c r="BP16" s="384"/>
      <c r="BQ16" s="384"/>
      <c r="BR16" s="384"/>
      <c r="BS16" s="384"/>
      <c r="BT16" s="384"/>
      <c r="BU16" s="385"/>
      <c r="BV16" s="383">
        <v>2553551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1551</v>
      </c>
      <c r="AD17" s="360"/>
      <c r="AE17" s="360"/>
      <c r="AF17" s="360"/>
      <c r="AG17" s="361"/>
      <c r="AH17" s="359">
        <v>1558</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1325780</v>
      </c>
      <c r="BO17" s="384"/>
      <c r="BP17" s="384"/>
      <c r="BQ17" s="384"/>
      <c r="BR17" s="384"/>
      <c r="BS17" s="384"/>
      <c r="BT17" s="384"/>
      <c r="BU17" s="385"/>
      <c r="BV17" s="383">
        <v>1347848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64.14</v>
      </c>
      <c r="M18" s="448"/>
      <c r="N18" s="448"/>
      <c r="O18" s="448"/>
      <c r="P18" s="448"/>
      <c r="Q18" s="448"/>
      <c r="R18" s="449"/>
      <c r="S18" s="449"/>
      <c r="T18" s="449"/>
      <c r="U18" s="449"/>
      <c r="V18" s="450"/>
      <c r="W18" s="464"/>
      <c r="X18" s="465"/>
      <c r="Y18" s="465"/>
      <c r="Z18" s="465"/>
      <c r="AA18" s="465"/>
      <c r="AB18" s="473"/>
      <c r="AC18" s="347">
        <v>38.799999999999997</v>
      </c>
      <c r="AD18" s="348"/>
      <c r="AE18" s="348"/>
      <c r="AF18" s="348"/>
      <c r="AG18" s="451"/>
      <c r="AH18" s="347">
        <v>35.799999999999997</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2617153</v>
      </c>
      <c r="BO18" s="384"/>
      <c r="BP18" s="384"/>
      <c r="BQ18" s="384"/>
      <c r="BR18" s="384"/>
      <c r="BS18" s="384"/>
      <c r="BT18" s="384"/>
      <c r="BU18" s="385"/>
      <c r="BV18" s="383">
        <v>2522443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3547550</v>
      </c>
      <c r="BO19" s="384"/>
      <c r="BP19" s="384"/>
      <c r="BQ19" s="384"/>
      <c r="BR19" s="384"/>
      <c r="BS19" s="384"/>
      <c r="BT19" s="384"/>
      <c r="BU19" s="385"/>
      <c r="BV19" s="383">
        <v>3350728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2429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2533847</v>
      </c>
      <c r="BO23" s="384"/>
      <c r="BP23" s="384"/>
      <c r="BQ23" s="384"/>
      <c r="BR23" s="384"/>
      <c r="BS23" s="384"/>
      <c r="BT23" s="384"/>
      <c r="BU23" s="385"/>
      <c r="BV23" s="383">
        <v>2417556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5900</v>
      </c>
      <c r="R24" s="360"/>
      <c r="S24" s="360"/>
      <c r="T24" s="360"/>
      <c r="U24" s="360"/>
      <c r="V24" s="361"/>
      <c r="W24" s="425"/>
      <c r="X24" s="416"/>
      <c r="Y24" s="417"/>
      <c r="Z24" s="356" t="s">
        <v>151</v>
      </c>
      <c r="AA24" s="357"/>
      <c r="AB24" s="357"/>
      <c r="AC24" s="357"/>
      <c r="AD24" s="357"/>
      <c r="AE24" s="357"/>
      <c r="AF24" s="357"/>
      <c r="AG24" s="358"/>
      <c r="AH24" s="359">
        <v>78</v>
      </c>
      <c r="AI24" s="360"/>
      <c r="AJ24" s="360"/>
      <c r="AK24" s="360"/>
      <c r="AL24" s="361"/>
      <c r="AM24" s="359">
        <v>247650</v>
      </c>
      <c r="AN24" s="360"/>
      <c r="AO24" s="360"/>
      <c r="AP24" s="360"/>
      <c r="AQ24" s="360"/>
      <c r="AR24" s="361"/>
      <c r="AS24" s="359">
        <v>3175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1968641</v>
      </c>
      <c r="BO24" s="384"/>
      <c r="BP24" s="384"/>
      <c r="BQ24" s="384"/>
      <c r="BR24" s="384"/>
      <c r="BS24" s="384"/>
      <c r="BT24" s="384"/>
      <c r="BU24" s="385"/>
      <c r="BV24" s="383">
        <v>1911721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4710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163909</v>
      </c>
      <c r="BO25" s="379"/>
      <c r="BP25" s="379"/>
      <c r="BQ25" s="379"/>
      <c r="BR25" s="379"/>
      <c r="BS25" s="379"/>
      <c r="BT25" s="379"/>
      <c r="BU25" s="380"/>
      <c r="BV25" s="378">
        <v>302657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4310</v>
      </c>
      <c r="R26" s="360"/>
      <c r="S26" s="360"/>
      <c r="T26" s="360"/>
      <c r="U26" s="360"/>
      <c r="V26" s="361"/>
      <c r="W26" s="425"/>
      <c r="X26" s="416"/>
      <c r="Y26" s="417"/>
      <c r="Z26" s="356" t="s">
        <v>157</v>
      </c>
      <c r="AA26" s="438"/>
      <c r="AB26" s="438"/>
      <c r="AC26" s="438"/>
      <c r="AD26" s="438"/>
      <c r="AE26" s="438"/>
      <c r="AF26" s="438"/>
      <c r="AG26" s="439"/>
      <c r="AH26" s="359">
        <v>7</v>
      </c>
      <c r="AI26" s="360"/>
      <c r="AJ26" s="360"/>
      <c r="AK26" s="360"/>
      <c r="AL26" s="361"/>
      <c r="AM26" s="359">
        <v>22638</v>
      </c>
      <c r="AN26" s="360"/>
      <c r="AO26" s="360"/>
      <c r="AP26" s="360"/>
      <c r="AQ26" s="360"/>
      <c r="AR26" s="361"/>
      <c r="AS26" s="359">
        <v>3234</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2480</v>
      </c>
      <c r="R27" s="360"/>
      <c r="S27" s="360"/>
      <c r="T27" s="360"/>
      <c r="U27" s="360"/>
      <c r="V27" s="361"/>
      <c r="W27" s="425"/>
      <c r="X27" s="416"/>
      <c r="Y27" s="417"/>
      <c r="Z27" s="356" t="s">
        <v>160</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103182</v>
      </c>
      <c r="BO27" s="387"/>
      <c r="BP27" s="387"/>
      <c r="BQ27" s="387"/>
      <c r="BR27" s="387"/>
      <c r="BS27" s="387"/>
      <c r="BT27" s="387"/>
      <c r="BU27" s="388"/>
      <c r="BV27" s="386">
        <v>103182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1990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3407795</v>
      </c>
      <c r="BO28" s="379"/>
      <c r="BP28" s="379"/>
      <c r="BQ28" s="379"/>
      <c r="BR28" s="379"/>
      <c r="BS28" s="379"/>
      <c r="BT28" s="379"/>
      <c r="BU28" s="380"/>
      <c r="BV28" s="378">
        <v>3329159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10</v>
      </c>
      <c r="M29" s="360"/>
      <c r="N29" s="360"/>
      <c r="O29" s="360"/>
      <c r="P29" s="361"/>
      <c r="Q29" s="359">
        <v>1770</v>
      </c>
      <c r="R29" s="360"/>
      <c r="S29" s="360"/>
      <c r="T29" s="360"/>
      <c r="U29" s="360"/>
      <c r="V29" s="361"/>
      <c r="W29" s="426"/>
      <c r="X29" s="427"/>
      <c r="Y29" s="428"/>
      <c r="Z29" s="356" t="s">
        <v>167</v>
      </c>
      <c r="AA29" s="357"/>
      <c r="AB29" s="357"/>
      <c r="AC29" s="357"/>
      <c r="AD29" s="357"/>
      <c r="AE29" s="357"/>
      <c r="AF29" s="357"/>
      <c r="AG29" s="358"/>
      <c r="AH29" s="359">
        <v>78</v>
      </c>
      <c r="AI29" s="360"/>
      <c r="AJ29" s="360"/>
      <c r="AK29" s="360"/>
      <c r="AL29" s="361"/>
      <c r="AM29" s="359">
        <v>247650</v>
      </c>
      <c r="AN29" s="360"/>
      <c r="AO29" s="360"/>
      <c r="AP29" s="360"/>
      <c r="AQ29" s="360"/>
      <c r="AR29" s="361"/>
      <c r="AS29" s="359">
        <v>3175</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53868</v>
      </c>
      <c r="BO29" s="384"/>
      <c r="BP29" s="384"/>
      <c r="BQ29" s="384"/>
      <c r="BR29" s="384"/>
      <c r="BS29" s="384"/>
      <c r="BT29" s="384"/>
      <c r="BU29" s="385"/>
      <c r="BV29" s="383">
        <v>83847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97.7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448809</v>
      </c>
      <c r="BO30" s="387"/>
      <c r="BP30" s="387"/>
      <c r="BQ30" s="387"/>
      <c r="BR30" s="387"/>
      <c r="BS30" s="387"/>
      <c r="BT30" s="387"/>
      <c r="BU30" s="388"/>
      <c r="BV30" s="386">
        <v>449496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沼田市外二箇村清掃施設組合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昭和村土地開発公社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利根沼田広域市町村圏振興整備組合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利根沼田学校組合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群馬県市町村会館管理組合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群馬県市町村総合事務組合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群馬県後期高齢者医療広域連合（一般会計）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群馬県後期高齢者医療広域連合（事業会計）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7"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191</v>
      </c>
      <c r="DI1" s="702"/>
      <c r="DJ1" s="702"/>
      <c r="DK1" s="702"/>
      <c r="DL1" s="702"/>
      <c r="DM1" s="702"/>
      <c r="DN1" s="703"/>
      <c r="DP1" s="701" t="s">
        <v>192</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194</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195</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196</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197</v>
      </c>
      <c r="S4" s="649"/>
      <c r="T4" s="649"/>
      <c r="U4" s="649"/>
      <c r="V4" s="649"/>
      <c r="W4" s="649"/>
      <c r="X4" s="649"/>
      <c r="Y4" s="650"/>
      <c r="Z4" s="648" t="s">
        <v>198</v>
      </c>
      <c r="AA4" s="649"/>
      <c r="AB4" s="649"/>
      <c r="AC4" s="650"/>
      <c r="AD4" s="648" t="s">
        <v>199</v>
      </c>
      <c r="AE4" s="649"/>
      <c r="AF4" s="649"/>
      <c r="AG4" s="649"/>
      <c r="AH4" s="649"/>
      <c r="AI4" s="649"/>
      <c r="AJ4" s="649"/>
      <c r="AK4" s="650"/>
      <c r="AL4" s="648" t="s">
        <v>198</v>
      </c>
      <c r="AM4" s="649"/>
      <c r="AN4" s="649"/>
      <c r="AO4" s="650"/>
      <c r="AP4" s="704" t="s">
        <v>200</v>
      </c>
      <c r="AQ4" s="704"/>
      <c r="AR4" s="704"/>
      <c r="AS4" s="704"/>
      <c r="AT4" s="704"/>
      <c r="AU4" s="704"/>
      <c r="AV4" s="704"/>
      <c r="AW4" s="704"/>
      <c r="AX4" s="704"/>
      <c r="AY4" s="704"/>
      <c r="AZ4" s="704"/>
      <c r="BA4" s="704"/>
      <c r="BB4" s="704"/>
      <c r="BC4" s="704"/>
      <c r="BD4" s="704"/>
      <c r="BE4" s="704"/>
      <c r="BF4" s="704"/>
      <c r="BG4" s="704" t="s">
        <v>201</v>
      </c>
      <c r="BH4" s="704"/>
      <c r="BI4" s="704"/>
      <c r="BJ4" s="704"/>
      <c r="BK4" s="704"/>
      <c r="BL4" s="704"/>
      <c r="BM4" s="704"/>
      <c r="BN4" s="704"/>
      <c r="BO4" s="704" t="s">
        <v>198</v>
      </c>
      <c r="BP4" s="704"/>
      <c r="BQ4" s="704"/>
      <c r="BR4" s="704"/>
      <c r="BS4" s="704" t="s">
        <v>202</v>
      </c>
      <c r="BT4" s="704"/>
      <c r="BU4" s="704"/>
      <c r="BV4" s="704"/>
      <c r="BW4" s="704"/>
      <c r="BX4" s="704"/>
      <c r="BY4" s="704"/>
      <c r="BZ4" s="704"/>
      <c r="CA4" s="704"/>
      <c r="CB4" s="704"/>
      <c r="CD4" s="693" t="s">
        <v>203</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204</v>
      </c>
      <c r="C5" s="674"/>
      <c r="D5" s="674"/>
      <c r="E5" s="674"/>
      <c r="F5" s="674"/>
      <c r="G5" s="674"/>
      <c r="H5" s="674"/>
      <c r="I5" s="674"/>
      <c r="J5" s="674"/>
      <c r="K5" s="674"/>
      <c r="L5" s="674"/>
      <c r="M5" s="674"/>
      <c r="N5" s="674"/>
      <c r="O5" s="674"/>
      <c r="P5" s="674"/>
      <c r="Q5" s="675"/>
      <c r="R5" s="638">
        <v>1131024</v>
      </c>
      <c r="S5" s="639"/>
      <c r="T5" s="639"/>
      <c r="U5" s="639"/>
      <c r="V5" s="639"/>
      <c r="W5" s="639"/>
      <c r="X5" s="639"/>
      <c r="Y5" s="686"/>
      <c r="Z5" s="699">
        <v>23.8</v>
      </c>
      <c r="AA5" s="699"/>
      <c r="AB5" s="699"/>
      <c r="AC5" s="699"/>
      <c r="AD5" s="700">
        <v>1131024</v>
      </c>
      <c r="AE5" s="700"/>
      <c r="AF5" s="700"/>
      <c r="AG5" s="700"/>
      <c r="AH5" s="700"/>
      <c r="AI5" s="700"/>
      <c r="AJ5" s="700"/>
      <c r="AK5" s="700"/>
      <c r="AL5" s="687">
        <v>39.6</v>
      </c>
      <c r="AM5" s="656"/>
      <c r="AN5" s="656"/>
      <c r="AO5" s="688"/>
      <c r="AP5" s="673" t="s">
        <v>205</v>
      </c>
      <c r="AQ5" s="674"/>
      <c r="AR5" s="674"/>
      <c r="AS5" s="674"/>
      <c r="AT5" s="674"/>
      <c r="AU5" s="674"/>
      <c r="AV5" s="674"/>
      <c r="AW5" s="674"/>
      <c r="AX5" s="674"/>
      <c r="AY5" s="674"/>
      <c r="AZ5" s="674"/>
      <c r="BA5" s="674"/>
      <c r="BB5" s="674"/>
      <c r="BC5" s="674"/>
      <c r="BD5" s="674"/>
      <c r="BE5" s="674"/>
      <c r="BF5" s="675"/>
      <c r="BG5" s="588">
        <v>1130886</v>
      </c>
      <c r="BH5" s="589"/>
      <c r="BI5" s="589"/>
      <c r="BJ5" s="589"/>
      <c r="BK5" s="589"/>
      <c r="BL5" s="589"/>
      <c r="BM5" s="589"/>
      <c r="BN5" s="590"/>
      <c r="BO5" s="641">
        <v>100</v>
      </c>
      <c r="BP5" s="641"/>
      <c r="BQ5" s="641"/>
      <c r="BR5" s="641"/>
      <c r="BS5" s="642" t="s">
        <v>206</v>
      </c>
      <c r="BT5" s="642"/>
      <c r="BU5" s="642"/>
      <c r="BV5" s="642"/>
      <c r="BW5" s="642"/>
      <c r="BX5" s="642"/>
      <c r="BY5" s="642"/>
      <c r="BZ5" s="642"/>
      <c r="CA5" s="642"/>
      <c r="CB5" s="678"/>
      <c r="CD5" s="693" t="s">
        <v>200</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198</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110948</v>
      </c>
      <c r="S6" s="589"/>
      <c r="T6" s="589"/>
      <c r="U6" s="589"/>
      <c r="V6" s="589"/>
      <c r="W6" s="589"/>
      <c r="X6" s="589"/>
      <c r="Y6" s="590"/>
      <c r="Z6" s="641">
        <v>2.2999999999999998</v>
      </c>
      <c r="AA6" s="641"/>
      <c r="AB6" s="641"/>
      <c r="AC6" s="641"/>
      <c r="AD6" s="642">
        <v>110948</v>
      </c>
      <c r="AE6" s="642"/>
      <c r="AF6" s="642"/>
      <c r="AG6" s="642"/>
      <c r="AH6" s="642"/>
      <c r="AI6" s="642"/>
      <c r="AJ6" s="642"/>
      <c r="AK6" s="642"/>
      <c r="AL6" s="611">
        <v>3.9</v>
      </c>
      <c r="AM6" s="643"/>
      <c r="AN6" s="643"/>
      <c r="AO6" s="644"/>
      <c r="AP6" s="585" t="s">
        <v>211</v>
      </c>
      <c r="AQ6" s="586"/>
      <c r="AR6" s="586"/>
      <c r="AS6" s="586"/>
      <c r="AT6" s="586"/>
      <c r="AU6" s="586"/>
      <c r="AV6" s="586"/>
      <c r="AW6" s="586"/>
      <c r="AX6" s="586"/>
      <c r="AY6" s="586"/>
      <c r="AZ6" s="586"/>
      <c r="BA6" s="586"/>
      <c r="BB6" s="586"/>
      <c r="BC6" s="586"/>
      <c r="BD6" s="586"/>
      <c r="BE6" s="586"/>
      <c r="BF6" s="587"/>
      <c r="BG6" s="588">
        <v>1130886</v>
      </c>
      <c r="BH6" s="589"/>
      <c r="BI6" s="589"/>
      <c r="BJ6" s="589"/>
      <c r="BK6" s="589"/>
      <c r="BL6" s="589"/>
      <c r="BM6" s="589"/>
      <c r="BN6" s="590"/>
      <c r="BO6" s="641">
        <v>100</v>
      </c>
      <c r="BP6" s="641"/>
      <c r="BQ6" s="641"/>
      <c r="BR6" s="641"/>
      <c r="BS6" s="642" t="s">
        <v>206</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68537</v>
      </c>
      <c r="CS6" s="589"/>
      <c r="CT6" s="589"/>
      <c r="CU6" s="589"/>
      <c r="CV6" s="589"/>
      <c r="CW6" s="589"/>
      <c r="CX6" s="589"/>
      <c r="CY6" s="590"/>
      <c r="CZ6" s="641">
        <v>1.6</v>
      </c>
      <c r="DA6" s="641"/>
      <c r="DB6" s="641"/>
      <c r="DC6" s="641"/>
      <c r="DD6" s="594" t="s">
        <v>206</v>
      </c>
      <c r="DE6" s="589"/>
      <c r="DF6" s="589"/>
      <c r="DG6" s="589"/>
      <c r="DH6" s="589"/>
      <c r="DI6" s="589"/>
      <c r="DJ6" s="589"/>
      <c r="DK6" s="589"/>
      <c r="DL6" s="589"/>
      <c r="DM6" s="589"/>
      <c r="DN6" s="589"/>
      <c r="DO6" s="589"/>
      <c r="DP6" s="590"/>
      <c r="DQ6" s="594">
        <v>68537</v>
      </c>
      <c r="DR6" s="589"/>
      <c r="DS6" s="589"/>
      <c r="DT6" s="589"/>
      <c r="DU6" s="589"/>
      <c r="DV6" s="589"/>
      <c r="DW6" s="589"/>
      <c r="DX6" s="589"/>
      <c r="DY6" s="589"/>
      <c r="DZ6" s="589"/>
      <c r="EA6" s="589"/>
      <c r="EB6" s="589"/>
      <c r="EC6" s="624"/>
    </row>
    <row r="7" spans="2:143" ht="11.25" customHeight="1">
      <c r="B7" s="585" t="s">
        <v>213</v>
      </c>
      <c r="C7" s="586"/>
      <c r="D7" s="586"/>
      <c r="E7" s="586"/>
      <c r="F7" s="586"/>
      <c r="G7" s="586"/>
      <c r="H7" s="586"/>
      <c r="I7" s="586"/>
      <c r="J7" s="586"/>
      <c r="K7" s="586"/>
      <c r="L7" s="586"/>
      <c r="M7" s="586"/>
      <c r="N7" s="586"/>
      <c r="O7" s="586"/>
      <c r="P7" s="586"/>
      <c r="Q7" s="587"/>
      <c r="R7" s="588">
        <v>1422</v>
      </c>
      <c r="S7" s="589"/>
      <c r="T7" s="589"/>
      <c r="U7" s="589"/>
      <c r="V7" s="589"/>
      <c r="W7" s="589"/>
      <c r="X7" s="589"/>
      <c r="Y7" s="590"/>
      <c r="Z7" s="641">
        <v>0</v>
      </c>
      <c r="AA7" s="641"/>
      <c r="AB7" s="641"/>
      <c r="AC7" s="641"/>
      <c r="AD7" s="642">
        <v>1422</v>
      </c>
      <c r="AE7" s="642"/>
      <c r="AF7" s="642"/>
      <c r="AG7" s="642"/>
      <c r="AH7" s="642"/>
      <c r="AI7" s="642"/>
      <c r="AJ7" s="642"/>
      <c r="AK7" s="642"/>
      <c r="AL7" s="611">
        <v>0</v>
      </c>
      <c r="AM7" s="643"/>
      <c r="AN7" s="643"/>
      <c r="AO7" s="644"/>
      <c r="AP7" s="585" t="s">
        <v>214</v>
      </c>
      <c r="AQ7" s="586"/>
      <c r="AR7" s="586"/>
      <c r="AS7" s="586"/>
      <c r="AT7" s="586"/>
      <c r="AU7" s="586"/>
      <c r="AV7" s="586"/>
      <c r="AW7" s="586"/>
      <c r="AX7" s="586"/>
      <c r="AY7" s="586"/>
      <c r="AZ7" s="586"/>
      <c r="BA7" s="586"/>
      <c r="BB7" s="586"/>
      <c r="BC7" s="586"/>
      <c r="BD7" s="586"/>
      <c r="BE7" s="586"/>
      <c r="BF7" s="587"/>
      <c r="BG7" s="588">
        <v>496390</v>
      </c>
      <c r="BH7" s="589"/>
      <c r="BI7" s="589"/>
      <c r="BJ7" s="589"/>
      <c r="BK7" s="589"/>
      <c r="BL7" s="589"/>
      <c r="BM7" s="589"/>
      <c r="BN7" s="590"/>
      <c r="BO7" s="641">
        <v>43.9</v>
      </c>
      <c r="BP7" s="641"/>
      <c r="BQ7" s="641"/>
      <c r="BR7" s="641"/>
      <c r="BS7" s="642" t="s">
        <v>206</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575738</v>
      </c>
      <c r="CS7" s="589"/>
      <c r="CT7" s="589"/>
      <c r="CU7" s="589"/>
      <c r="CV7" s="589"/>
      <c r="CW7" s="589"/>
      <c r="CX7" s="589"/>
      <c r="CY7" s="590"/>
      <c r="CZ7" s="641">
        <v>13.4</v>
      </c>
      <c r="DA7" s="641"/>
      <c r="DB7" s="641"/>
      <c r="DC7" s="641"/>
      <c r="DD7" s="594">
        <v>32819</v>
      </c>
      <c r="DE7" s="589"/>
      <c r="DF7" s="589"/>
      <c r="DG7" s="589"/>
      <c r="DH7" s="589"/>
      <c r="DI7" s="589"/>
      <c r="DJ7" s="589"/>
      <c r="DK7" s="589"/>
      <c r="DL7" s="589"/>
      <c r="DM7" s="589"/>
      <c r="DN7" s="589"/>
      <c r="DO7" s="589"/>
      <c r="DP7" s="590"/>
      <c r="DQ7" s="594">
        <v>507971</v>
      </c>
      <c r="DR7" s="589"/>
      <c r="DS7" s="589"/>
      <c r="DT7" s="589"/>
      <c r="DU7" s="589"/>
      <c r="DV7" s="589"/>
      <c r="DW7" s="589"/>
      <c r="DX7" s="589"/>
      <c r="DY7" s="589"/>
      <c r="DZ7" s="589"/>
      <c r="EA7" s="589"/>
      <c r="EB7" s="589"/>
      <c r="EC7" s="624"/>
    </row>
    <row r="8" spans="2:143" ht="11.25" customHeight="1">
      <c r="B8" s="585" t="s">
        <v>216</v>
      </c>
      <c r="C8" s="586"/>
      <c r="D8" s="586"/>
      <c r="E8" s="586"/>
      <c r="F8" s="586"/>
      <c r="G8" s="586"/>
      <c r="H8" s="586"/>
      <c r="I8" s="586"/>
      <c r="J8" s="586"/>
      <c r="K8" s="586"/>
      <c r="L8" s="586"/>
      <c r="M8" s="586"/>
      <c r="N8" s="586"/>
      <c r="O8" s="586"/>
      <c r="P8" s="586"/>
      <c r="Q8" s="587"/>
      <c r="R8" s="588">
        <v>5861</v>
      </c>
      <c r="S8" s="589"/>
      <c r="T8" s="589"/>
      <c r="U8" s="589"/>
      <c r="V8" s="589"/>
      <c r="W8" s="589"/>
      <c r="X8" s="589"/>
      <c r="Y8" s="590"/>
      <c r="Z8" s="641">
        <v>0.1</v>
      </c>
      <c r="AA8" s="641"/>
      <c r="AB8" s="641"/>
      <c r="AC8" s="641"/>
      <c r="AD8" s="642">
        <v>5861</v>
      </c>
      <c r="AE8" s="642"/>
      <c r="AF8" s="642"/>
      <c r="AG8" s="642"/>
      <c r="AH8" s="642"/>
      <c r="AI8" s="642"/>
      <c r="AJ8" s="642"/>
      <c r="AK8" s="642"/>
      <c r="AL8" s="611">
        <v>0.2</v>
      </c>
      <c r="AM8" s="643"/>
      <c r="AN8" s="643"/>
      <c r="AO8" s="644"/>
      <c r="AP8" s="585" t="s">
        <v>217</v>
      </c>
      <c r="AQ8" s="586"/>
      <c r="AR8" s="586"/>
      <c r="AS8" s="586"/>
      <c r="AT8" s="586"/>
      <c r="AU8" s="586"/>
      <c r="AV8" s="586"/>
      <c r="AW8" s="586"/>
      <c r="AX8" s="586"/>
      <c r="AY8" s="586"/>
      <c r="AZ8" s="586"/>
      <c r="BA8" s="586"/>
      <c r="BB8" s="586"/>
      <c r="BC8" s="586"/>
      <c r="BD8" s="586"/>
      <c r="BE8" s="586"/>
      <c r="BF8" s="587"/>
      <c r="BG8" s="588">
        <v>12345</v>
      </c>
      <c r="BH8" s="589"/>
      <c r="BI8" s="589"/>
      <c r="BJ8" s="589"/>
      <c r="BK8" s="589"/>
      <c r="BL8" s="589"/>
      <c r="BM8" s="589"/>
      <c r="BN8" s="590"/>
      <c r="BO8" s="641">
        <v>1.1000000000000001</v>
      </c>
      <c r="BP8" s="641"/>
      <c r="BQ8" s="641"/>
      <c r="BR8" s="641"/>
      <c r="BS8" s="594" t="s">
        <v>110</v>
      </c>
      <c r="BT8" s="589"/>
      <c r="BU8" s="589"/>
      <c r="BV8" s="589"/>
      <c r="BW8" s="589"/>
      <c r="BX8" s="589"/>
      <c r="BY8" s="589"/>
      <c r="BZ8" s="589"/>
      <c r="CA8" s="589"/>
      <c r="CB8" s="624"/>
      <c r="CD8" s="625" t="s">
        <v>218</v>
      </c>
      <c r="CE8" s="622"/>
      <c r="CF8" s="622"/>
      <c r="CG8" s="622"/>
      <c r="CH8" s="622"/>
      <c r="CI8" s="622"/>
      <c r="CJ8" s="622"/>
      <c r="CK8" s="622"/>
      <c r="CL8" s="622"/>
      <c r="CM8" s="622"/>
      <c r="CN8" s="622"/>
      <c r="CO8" s="622"/>
      <c r="CP8" s="622"/>
      <c r="CQ8" s="623"/>
      <c r="CR8" s="588">
        <v>1056885</v>
      </c>
      <c r="CS8" s="589"/>
      <c r="CT8" s="589"/>
      <c r="CU8" s="589"/>
      <c r="CV8" s="589"/>
      <c r="CW8" s="589"/>
      <c r="CX8" s="589"/>
      <c r="CY8" s="590"/>
      <c r="CZ8" s="641">
        <v>24.5</v>
      </c>
      <c r="DA8" s="641"/>
      <c r="DB8" s="641"/>
      <c r="DC8" s="641"/>
      <c r="DD8" s="594">
        <v>21790</v>
      </c>
      <c r="DE8" s="589"/>
      <c r="DF8" s="589"/>
      <c r="DG8" s="589"/>
      <c r="DH8" s="589"/>
      <c r="DI8" s="589"/>
      <c r="DJ8" s="589"/>
      <c r="DK8" s="589"/>
      <c r="DL8" s="589"/>
      <c r="DM8" s="589"/>
      <c r="DN8" s="589"/>
      <c r="DO8" s="589"/>
      <c r="DP8" s="590"/>
      <c r="DQ8" s="594">
        <v>649861</v>
      </c>
      <c r="DR8" s="589"/>
      <c r="DS8" s="589"/>
      <c r="DT8" s="589"/>
      <c r="DU8" s="589"/>
      <c r="DV8" s="589"/>
      <c r="DW8" s="589"/>
      <c r="DX8" s="589"/>
      <c r="DY8" s="589"/>
      <c r="DZ8" s="589"/>
      <c r="EA8" s="589"/>
      <c r="EB8" s="589"/>
      <c r="EC8" s="624"/>
    </row>
    <row r="9" spans="2:143" ht="11.25" customHeight="1">
      <c r="B9" s="585" t="s">
        <v>219</v>
      </c>
      <c r="C9" s="586"/>
      <c r="D9" s="586"/>
      <c r="E9" s="586"/>
      <c r="F9" s="586"/>
      <c r="G9" s="586"/>
      <c r="H9" s="586"/>
      <c r="I9" s="586"/>
      <c r="J9" s="586"/>
      <c r="K9" s="586"/>
      <c r="L9" s="586"/>
      <c r="M9" s="586"/>
      <c r="N9" s="586"/>
      <c r="O9" s="586"/>
      <c r="P9" s="586"/>
      <c r="Q9" s="587"/>
      <c r="R9" s="588">
        <v>3414</v>
      </c>
      <c r="S9" s="589"/>
      <c r="T9" s="589"/>
      <c r="U9" s="589"/>
      <c r="V9" s="589"/>
      <c r="W9" s="589"/>
      <c r="X9" s="589"/>
      <c r="Y9" s="590"/>
      <c r="Z9" s="641">
        <v>0.1</v>
      </c>
      <c r="AA9" s="641"/>
      <c r="AB9" s="641"/>
      <c r="AC9" s="641"/>
      <c r="AD9" s="642">
        <v>3414</v>
      </c>
      <c r="AE9" s="642"/>
      <c r="AF9" s="642"/>
      <c r="AG9" s="642"/>
      <c r="AH9" s="642"/>
      <c r="AI9" s="642"/>
      <c r="AJ9" s="642"/>
      <c r="AK9" s="642"/>
      <c r="AL9" s="611">
        <v>0.1</v>
      </c>
      <c r="AM9" s="643"/>
      <c r="AN9" s="643"/>
      <c r="AO9" s="644"/>
      <c r="AP9" s="585" t="s">
        <v>220</v>
      </c>
      <c r="AQ9" s="586"/>
      <c r="AR9" s="586"/>
      <c r="AS9" s="586"/>
      <c r="AT9" s="586"/>
      <c r="AU9" s="586"/>
      <c r="AV9" s="586"/>
      <c r="AW9" s="586"/>
      <c r="AX9" s="586"/>
      <c r="AY9" s="586"/>
      <c r="AZ9" s="586"/>
      <c r="BA9" s="586"/>
      <c r="BB9" s="586"/>
      <c r="BC9" s="586"/>
      <c r="BD9" s="586"/>
      <c r="BE9" s="586"/>
      <c r="BF9" s="587"/>
      <c r="BG9" s="588">
        <v>326824</v>
      </c>
      <c r="BH9" s="589"/>
      <c r="BI9" s="589"/>
      <c r="BJ9" s="589"/>
      <c r="BK9" s="589"/>
      <c r="BL9" s="589"/>
      <c r="BM9" s="589"/>
      <c r="BN9" s="590"/>
      <c r="BO9" s="641">
        <v>28.9</v>
      </c>
      <c r="BP9" s="641"/>
      <c r="BQ9" s="641"/>
      <c r="BR9" s="641"/>
      <c r="BS9" s="594" t="s">
        <v>110</v>
      </c>
      <c r="BT9" s="589"/>
      <c r="BU9" s="589"/>
      <c r="BV9" s="589"/>
      <c r="BW9" s="589"/>
      <c r="BX9" s="589"/>
      <c r="BY9" s="589"/>
      <c r="BZ9" s="589"/>
      <c r="CA9" s="589"/>
      <c r="CB9" s="624"/>
      <c r="CD9" s="625" t="s">
        <v>221</v>
      </c>
      <c r="CE9" s="622"/>
      <c r="CF9" s="622"/>
      <c r="CG9" s="622"/>
      <c r="CH9" s="622"/>
      <c r="CI9" s="622"/>
      <c r="CJ9" s="622"/>
      <c r="CK9" s="622"/>
      <c r="CL9" s="622"/>
      <c r="CM9" s="622"/>
      <c r="CN9" s="622"/>
      <c r="CO9" s="622"/>
      <c r="CP9" s="622"/>
      <c r="CQ9" s="623"/>
      <c r="CR9" s="588">
        <v>185356</v>
      </c>
      <c r="CS9" s="589"/>
      <c r="CT9" s="589"/>
      <c r="CU9" s="589"/>
      <c r="CV9" s="589"/>
      <c r="CW9" s="589"/>
      <c r="CX9" s="589"/>
      <c r="CY9" s="590"/>
      <c r="CZ9" s="641">
        <v>4.3</v>
      </c>
      <c r="DA9" s="641"/>
      <c r="DB9" s="641"/>
      <c r="DC9" s="641"/>
      <c r="DD9" s="594" t="s">
        <v>110</v>
      </c>
      <c r="DE9" s="589"/>
      <c r="DF9" s="589"/>
      <c r="DG9" s="589"/>
      <c r="DH9" s="589"/>
      <c r="DI9" s="589"/>
      <c r="DJ9" s="589"/>
      <c r="DK9" s="589"/>
      <c r="DL9" s="589"/>
      <c r="DM9" s="589"/>
      <c r="DN9" s="589"/>
      <c r="DO9" s="589"/>
      <c r="DP9" s="590"/>
      <c r="DQ9" s="594">
        <v>173534</v>
      </c>
      <c r="DR9" s="589"/>
      <c r="DS9" s="589"/>
      <c r="DT9" s="589"/>
      <c r="DU9" s="589"/>
      <c r="DV9" s="589"/>
      <c r="DW9" s="589"/>
      <c r="DX9" s="589"/>
      <c r="DY9" s="589"/>
      <c r="DZ9" s="589"/>
      <c r="EA9" s="589"/>
      <c r="EB9" s="589"/>
      <c r="EC9" s="624"/>
    </row>
    <row r="10" spans="2:143" ht="11.25" customHeight="1">
      <c r="B10" s="585" t="s">
        <v>222</v>
      </c>
      <c r="C10" s="586"/>
      <c r="D10" s="586"/>
      <c r="E10" s="586"/>
      <c r="F10" s="586"/>
      <c r="G10" s="586"/>
      <c r="H10" s="586"/>
      <c r="I10" s="586"/>
      <c r="J10" s="586"/>
      <c r="K10" s="586"/>
      <c r="L10" s="586"/>
      <c r="M10" s="586"/>
      <c r="N10" s="586"/>
      <c r="O10" s="586"/>
      <c r="P10" s="586"/>
      <c r="Q10" s="587"/>
      <c r="R10" s="588">
        <v>76302</v>
      </c>
      <c r="S10" s="589"/>
      <c r="T10" s="589"/>
      <c r="U10" s="589"/>
      <c r="V10" s="589"/>
      <c r="W10" s="589"/>
      <c r="X10" s="589"/>
      <c r="Y10" s="590"/>
      <c r="Z10" s="641">
        <v>1.6</v>
      </c>
      <c r="AA10" s="641"/>
      <c r="AB10" s="641"/>
      <c r="AC10" s="641"/>
      <c r="AD10" s="642">
        <v>76302</v>
      </c>
      <c r="AE10" s="642"/>
      <c r="AF10" s="642"/>
      <c r="AG10" s="642"/>
      <c r="AH10" s="642"/>
      <c r="AI10" s="642"/>
      <c r="AJ10" s="642"/>
      <c r="AK10" s="642"/>
      <c r="AL10" s="611">
        <v>2.7</v>
      </c>
      <c r="AM10" s="643"/>
      <c r="AN10" s="643"/>
      <c r="AO10" s="644"/>
      <c r="AP10" s="585" t="s">
        <v>223</v>
      </c>
      <c r="AQ10" s="586"/>
      <c r="AR10" s="586"/>
      <c r="AS10" s="586"/>
      <c r="AT10" s="586"/>
      <c r="AU10" s="586"/>
      <c r="AV10" s="586"/>
      <c r="AW10" s="586"/>
      <c r="AX10" s="586"/>
      <c r="AY10" s="586"/>
      <c r="AZ10" s="586"/>
      <c r="BA10" s="586"/>
      <c r="BB10" s="586"/>
      <c r="BC10" s="586"/>
      <c r="BD10" s="586"/>
      <c r="BE10" s="586"/>
      <c r="BF10" s="587"/>
      <c r="BG10" s="588">
        <v>20013</v>
      </c>
      <c r="BH10" s="589"/>
      <c r="BI10" s="589"/>
      <c r="BJ10" s="589"/>
      <c r="BK10" s="589"/>
      <c r="BL10" s="589"/>
      <c r="BM10" s="589"/>
      <c r="BN10" s="590"/>
      <c r="BO10" s="641">
        <v>1.8</v>
      </c>
      <c r="BP10" s="641"/>
      <c r="BQ10" s="641"/>
      <c r="BR10" s="641"/>
      <c r="BS10" s="594" t="s">
        <v>110</v>
      </c>
      <c r="BT10" s="589"/>
      <c r="BU10" s="589"/>
      <c r="BV10" s="589"/>
      <c r="BW10" s="589"/>
      <c r="BX10" s="589"/>
      <c r="BY10" s="589"/>
      <c r="BZ10" s="589"/>
      <c r="CA10" s="589"/>
      <c r="CB10" s="624"/>
      <c r="CD10" s="625" t="s">
        <v>224</v>
      </c>
      <c r="CE10" s="622"/>
      <c r="CF10" s="622"/>
      <c r="CG10" s="622"/>
      <c r="CH10" s="622"/>
      <c r="CI10" s="622"/>
      <c r="CJ10" s="622"/>
      <c r="CK10" s="622"/>
      <c r="CL10" s="622"/>
      <c r="CM10" s="622"/>
      <c r="CN10" s="622"/>
      <c r="CO10" s="622"/>
      <c r="CP10" s="622"/>
      <c r="CQ10" s="623"/>
      <c r="CR10" s="588">
        <v>1786</v>
      </c>
      <c r="CS10" s="589"/>
      <c r="CT10" s="589"/>
      <c r="CU10" s="589"/>
      <c r="CV10" s="589"/>
      <c r="CW10" s="589"/>
      <c r="CX10" s="589"/>
      <c r="CY10" s="590"/>
      <c r="CZ10" s="641">
        <v>0</v>
      </c>
      <c r="DA10" s="641"/>
      <c r="DB10" s="641"/>
      <c r="DC10" s="641"/>
      <c r="DD10" s="594">
        <v>1723</v>
      </c>
      <c r="DE10" s="589"/>
      <c r="DF10" s="589"/>
      <c r="DG10" s="589"/>
      <c r="DH10" s="589"/>
      <c r="DI10" s="589"/>
      <c r="DJ10" s="589"/>
      <c r="DK10" s="589"/>
      <c r="DL10" s="589"/>
      <c r="DM10" s="589"/>
      <c r="DN10" s="589"/>
      <c r="DO10" s="589"/>
      <c r="DP10" s="590"/>
      <c r="DQ10" s="594">
        <v>1786</v>
      </c>
      <c r="DR10" s="589"/>
      <c r="DS10" s="589"/>
      <c r="DT10" s="589"/>
      <c r="DU10" s="589"/>
      <c r="DV10" s="589"/>
      <c r="DW10" s="589"/>
      <c r="DX10" s="589"/>
      <c r="DY10" s="589"/>
      <c r="DZ10" s="589"/>
      <c r="EA10" s="589"/>
      <c r="EB10" s="589"/>
      <c r="EC10" s="624"/>
    </row>
    <row r="11" spans="2:143" ht="11.25" customHeight="1">
      <c r="B11" s="585" t="s">
        <v>225</v>
      </c>
      <c r="C11" s="586"/>
      <c r="D11" s="586"/>
      <c r="E11" s="586"/>
      <c r="F11" s="586"/>
      <c r="G11" s="586"/>
      <c r="H11" s="586"/>
      <c r="I11" s="586"/>
      <c r="J11" s="586"/>
      <c r="K11" s="586"/>
      <c r="L11" s="586"/>
      <c r="M11" s="586"/>
      <c r="N11" s="586"/>
      <c r="O11" s="586"/>
      <c r="P11" s="586"/>
      <c r="Q11" s="587"/>
      <c r="R11" s="588">
        <v>1752</v>
      </c>
      <c r="S11" s="589"/>
      <c r="T11" s="589"/>
      <c r="U11" s="589"/>
      <c r="V11" s="589"/>
      <c r="W11" s="589"/>
      <c r="X11" s="589"/>
      <c r="Y11" s="590"/>
      <c r="Z11" s="641">
        <v>0</v>
      </c>
      <c r="AA11" s="641"/>
      <c r="AB11" s="641"/>
      <c r="AC11" s="641"/>
      <c r="AD11" s="642">
        <v>1752</v>
      </c>
      <c r="AE11" s="642"/>
      <c r="AF11" s="642"/>
      <c r="AG11" s="642"/>
      <c r="AH11" s="642"/>
      <c r="AI11" s="642"/>
      <c r="AJ11" s="642"/>
      <c r="AK11" s="642"/>
      <c r="AL11" s="611">
        <v>0.1</v>
      </c>
      <c r="AM11" s="643"/>
      <c r="AN11" s="643"/>
      <c r="AO11" s="644"/>
      <c r="AP11" s="585" t="s">
        <v>226</v>
      </c>
      <c r="AQ11" s="586"/>
      <c r="AR11" s="586"/>
      <c r="AS11" s="586"/>
      <c r="AT11" s="586"/>
      <c r="AU11" s="586"/>
      <c r="AV11" s="586"/>
      <c r="AW11" s="586"/>
      <c r="AX11" s="586"/>
      <c r="AY11" s="586"/>
      <c r="AZ11" s="586"/>
      <c r="BA11" s="586"/>
      <c r="BB11" s="586"/>
      <c r="BC11" s="586"/>
      <c r="BD11" s="586"/>
      <c r="BE11" s="586"/>
      <c r="BF11" s="587"/>
      <c r="BG11" s="588">
        <v>137208</v>
      </c>
      <c r="BH11" s="589"/>
      <c r="BI11" s="589"/>
      <c r="BJ11" s="589"/>
      <c r="BK11" s="589"/>
      <c r="BL11" s="589"/>
      <c r="BM11" s="589"/>
      <c r="BN11" s="590"/>
      <c r="BO11" s="641">
        <v>12.1</v>
      </c>
      <c r="BP11" s="641"/>
      <c r="BQ11" s="641"/>
      <c r="BR11" s="641"/>
      <c r="BS11" s="594" t="s">
        <v>110</v>
      </c>
      <c r="BT11" s="589"/>
      <c r="BU11" s="589"/>
      <c r="BV11" s="589"/>
      <c r="BW11" s="589"/>
      <c r="BX11" s="589"/>
      <c r="BY11" s="589"/>
      <c r="BZ11" s="589"/>
      <c r="CA11" s="589"/>
      <c r="CB11" s="624"/>
      <c r="CD11" s="625" t="s">
        <v>227</v>
      </c>
      <c r="CE11" s="622"/>
      <c r="CF11" s="622"/>
      <c r="CG11" s="622"/>
      <c r="CH11" s="622"/>
      <c r="CI11" s="622"/>
      <c r="CJ11" s="622"/>
      <c r="CK11" s="622"/>
      <c r="CL11" s="622"/>
      <c r="CM11" s="622"/>
      <c r="CN11" s="622"/>
      <c r="CO11" s="622"/>
      <c r="CP11" s="622"/>
      <c r="CQ11" s="623"/>
      <c r="CR11" s="588">
        <v>963848</v>
      </c>
      <c r="CS11" s="589"/>
      <c r="CT11" s="589"/>
      <c r="CU11" s="589"/>
      <c r="CV11" s="589"/>
      <c r="CW11" s="589"/>
      <c r="CX11" s="589"/>
      <c r="CY11" s="590"/>
      <c r="CZ11" s="641">
        <v>22.4</v>
      </c>
      <c r="DA11" s="641"/>
      <c r="DB11" s="641"/>
      <c r="DC11" s="641"/>
      <c r="DD11" s="594">
        <v>67601</v>
      </c>
      <c r="DE11" s="589"/>
      <c r="DF11" s="589"/>
      <c r="DG11" s="589"/>
      <c r="DH11" s="589"/>
      <c r="DI11" s="589"/>
      <c r="DJ11" s="589"/>
      <c r="DK11" s="589"/>
      <c r="DL11" s="589"/>
      <c r="DM11" s="589"/>
      <c r="DN11" s="589"/>
      <c r="DO11" s="589"/>
      <c r="DP11" s="590"/>
      <c r="DQ11" s="594">
        <v>570913</v>
      </c>
      <c r="DR11" s="589"/>
      <c r="DS11" s="589"/>
      <c r="DT11" s="589"/>
      <c r="DU11" s="589"/>
      <c r="DV11" s="589"/>
      <c r="DW11" s="589"/>
      <c r="DX11" s="589"/>
      <c r="DY11" s="589"/>
      <c r="DZ11" s="589"/>
      <c r="EA11" s="589"/>
      <c r="EB11" s="589"/>
      <c r="EC11" s="624"/>
    </row>
    <row r="12" spans="2:143" ht="11.25" customHeight="1">
      <c r="B12" s="585" t="s">
        <v>228</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229</v>
      </c>
      <c r="AQ12" s="586"/>
      <c r="AR12" s="586"/>
      <c r="AS12" s="586"/>
      <c r="AT12" s="586"/>
      <c r="AU12" s="586"/>
      <c r="AV12" s="586"/>
      <c r="AW12" s="586"/>
      <c r="AX12" s="586"/>
      <c r="AY12" s="586"/>
      <c r="AZ12" s="586"/>
      <c r="BA12" s="586"/>
      <c r="BB12" s="586"/>
      <c r="BC12" s="586"/>
      <c r="BD12" s="586"/>
      <c r="BE12" s="586"/>
      <c r="BF12" s="587"/>
      <c r="BG12" s="588">
        <v>565388</v>
      </c>
      <c r="BH12" s="589"/>
      <c r="BI12" s="589"/>
      <c r="BJ12" s="589"/>
      <c r="BK12" s="589"/>
      <c r="BL12" s="589"/>
      <c r="BM12" s="589"/>
      <c r="BN12" s="590"/>
      <c r="BO12" s="641">
        <v>50</v>
      </c>
      <c r="BP12" s="641"/>
      <c r="BQ12" s="641"/>
      <c r="BR12" s="641"/>
      <c r="BS12" s="594" t="s">
        <v>110</v>
      </c>
      <c r="BT12" s="589"/>
      <c r="BU12" s="589"/>
      <c r="BV12" s="589"/>
      <c r="BW12" s="589"/>
      <c r="BX12" s="589"/>
      <c r="BY12" s="589"/>
      <c r="BZ12" s="589"/>
      <c r="CA12" s="589"/>
      <c r="CB12" s="624"/>
      <c r="CD12" s="625" t="s">
        <v>230</v>
      </c>
      <c r="CE12" s="622"/>
      <c r="CF12" s="622"/>
      <c r="CG12" s="622"/>
      <c r="CH12" s="622"/>
      <c r="CI12" s="622"/>
      <c r="CJ12" s="622"/>
      <c r="CK12" s="622"/>
      <c r="CL12" s="622"/>
      <c r="CM12" s="622"/>
      <c r="CN12" s="622"/>
      <c r="CO12" s="622"/>
      <c r="CP12" s="622"/>
      <c r="CQ12" s="623"/>
      <c r="CR12" s="588">
        <v>9194</v>
      </c>
      <c r="CS12" s="589"/>
      <c r="CT12" s="589"/>
      <c r="CU12" s="589"/>
      <c r="CV12" s="589"/>
      <c r="CW12" s="589"/>
      <c r="CX12" s="589"/>
      <c r="CY12" s="590"/>
      <c r="CZ12" s="641">
        <v>0.2</v>
      </c>
      <c r="DA12" s="641"/>
      <c r="DB12" s="641"/>
      <c r="DC12" s="641"/>
      <c r="DD12" s="594" t="s">
        <v>110</v>
      </c>
      <c r="DE12" s="589"/>
      <c r="DF12" s="589"/>
      <c r="DG12" s="589"/>
      <c r="DH12" s="589"/>
      <c r="DI12" s="589"/>
      <c r="DJ12" s="589"/>
      <c r="DK12" s="589"/>
      <c r="DL12" s="589"/>
      <c r="DM12" s="589"/>
      <c r="DN12" s="589"/>
      <c r="DO12" s="589"/>
      <c r="DP12" s="590"/>
      <c r="DQ12" s="594">
        <v>8507</v>
      </c>
      <c r="DR12" s="589"/>
      <c r="DS12" s="589"/>
      <c r="DT12" s="589"/>
      <c r="DU12" s="589"/>
      <c r="DV12" s="589"/>
      <c r="DW12" s="589"/>
      <c r="DX12" s="589"/>
      <c r="DY12" s="589"/>
      <c r="DZ12" s="589"/>
      <c r="EA12" s="589"/>
      <c r="EB12" s="589"/>
      <c r="EC12" s="624"/>
    </row>
    <row r="13" spans="2:143" ht="11.25" customHeight="1">
      <c r="B13" s="585" t="s">
        <v>231</v>
      </c>
      <c r="C13" s="586"/>
      <c r="D13" s="586"/>
      <c r="E13" s="586"/>
      <c r="F13" s="586"/>
      <c r="G13" s="586"/>
      <c r="H13" s="586"/>
      <c r="I13" s="586"/>
      <c r="J13" s="586"/>
      <c r="K13" s="586"/>
      <c r="L13" s="586"/>
      <c r="M13" s="586"/>
      <c r="N13" s="586"/>
      <c r="O13" s="586"/>
      <c r="P13" s="586"/>
      <c r="Q13" s="587"/>
      <c r="R13" s="588">
        <v>15308</v>
      </c>
      <c r="S13" s="589"/>
      <c r="T13" s="589"/>
      <c r="U13" s="589"/>
      <c r="V13" s="589"/>
      <c r="W13" s="589"/>
      <c r="X13" s="589"/>
      <c r="Y13" s="590"/>
      <c r="Z13" s="641">
        <v>0.3</v>
      </c>
      <c r="AA13" s="641"/>
      <c r="AB13" s="641"/>
      <c r="AC13" s="641"/>
      <c r="AD13" s="642">
        <v>15308</v>
      </c>
      <c r="AE13" s="642"/>
      <c r="AF13" s="642"/>
      <c r="AG13" s="642"/>
      <c r="AH13" s="642"/>
      <c r="AI13" s="642"/>
      <c r="AJ13" s="642"/>
      <c r="AK13" s="642"/>
      <c r="AL13" s="611">
        <v>0.5</v>
      </c>
      <c r="AM13" s="643"/>
      <c r="AN13" s="643"/>
      <c r="AO13" s="644"/>
      <c r="AP13" s="585" t="s">
        <v>232</v>
      </c>
      <c r="AQ13" s="586"/>
      <c r="AR13" s="586"/>
      <c r="AS13" s="586"/>
      <c r="AT13" s="586"/>
      <c r="AU13" s="586"/>
      <c r="AV13" s="586"/>
      <c r="AW13" s="586"/>
      <c r="AX13" s="586"/>
      <c r="AY13" s="586"/>
      <c r="AZ13" s="586"/>
      <c r="BA13" s="586"/>
      <c r="BB13" s="586"/>
      <c r="BC13" s="586"/>
      <c r="BD13" s="586"/>
      <c r="BE13" s="586"/>
      <c r="BF13" s="587"/>
      <c r="BG13" s="588">
        <v>562897</v>
      </c>
      <c r="BH13" s="589"/>
      <c r="BI13" s="589"/>
      <c r="BJ13" s="589"/>
      <c r="BK13" s="589"/>
      <c r="BL13" s="589"/>
      <c r="BM13" s="589"/>
      <c r="BN13" s="590"/>
      <c r="BO13" s="641">
        <v>49.8</v>
      </c>
      <c r="BP13" s="641"/>
      <c r="BQ13" s="641"/>
      <c r="BR13" s="641"/>
      <c r="BS13" s="594" t="s">
        <v>110</v>
      </c>
      <c r="BT13" s="589"/>
      <c r="BU13" s="589"/>
      <c r="BV13" s="589"/>
      <c r="BW13" s="589"/>
      <c r="BX13" s="589"/>
      <c r="BY13" s="589"/>
      <c r="BZ13" s="589"/>
      <c r="CA13" s="589"/>
      <c r="CB13" s="624"/>
      <c r="CD13" s="625" t="s">
        <v>233</v>
      </c>
      <c r="CE13" s="622"/>
      <c r="CF13" s="622"/>
      <c r="CG13" s="622"/>
      <c r="CH13" s="622"/>
      <c r="CI13" s="622"/>
      <c r="CJ13" s="622"/>
      <c r="CK13" s="622"/>
      <c r="CL13" s="622"/>
      <c r="CM13" s="622"/>
      <c r="CN13" s="622"/>
      <c r="CO13" s="622"/>
      <c r="CP13" s="622"/>
      <c r="CQ13" s="623"/>
      <c r="CR13" s="588">
        <v>333256</v>
      </c>
      <c r="CS13" s="589"/>
      <c r="CT13" s="589"/>
      <c r="CU13" s="589"/>
      <c r="CV13" s="589"/>
      <c r="CW13" s="589"/>
      <c r="CX13" s="589"/>
      <c r="CY13" s="590"/>
      <c r="CZ13" s="641">
        <v>7.7</v>
      </c>
      <c r="DA13" s="641"/>
      <c r="DB13" s="641"/>
      <c r="DC13" s="641"/>
      <c r="DD13" s="594">
        <v>226068</v>
      </c>
      <c r="DE13" s="589"/>
      <c r="DF13" s="589"/>
      <c r="DG13" s="589"/>
      <c r="DH13" s="589"/>
      <c r="DI13" s="589"/>
      <c r="DJ13" s="589"/>
      <c r="DK13" s="589"/>
      <c r="DL13" s="589"/>
      <c r="DM13" s="589"/>
      <c r="DN13" s="589"/>
      <c r="DO13" s="589"/>
      <c r="DP13" s="590"/>
      <c r="DQ13" s="594">
        <v>265497</v>
      </c>
      <c r="DR13" s="589"/>
      <c r="DS13" s="589"/>
      <c r="DT13" s="589"/>
      <c r="DU13" s="589"/>
      <c r="DV13" s="589"/>
      <c r="DW13" s="589"/>
      <c r="DX13" s="589"/>
      <c r="DY13" s="589"/>
      <c r="DZ13" s="589"/>
      <c r="EA13" s="589"/>
      <c r="EB13" s="589"/>
      <c r="EC13" s="624"/>
    </row>
    <row r="14" spans="2:143" ht="11.25" customHeight="1">
      <c r="B14" s="585" t="s">
        <v>234</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235</v>
      </c>
      <c r="AQ14" s="586"/>
      <c r="AR14" s="586"/>
      <c r="AS14" s="586"/>
      <c r="AT14" s="586"/>
      <c r="AU14" s="586"/>
      <c r="AV14" s="586"/>
      <c r="AW14" s="586"/>
      <c r="AX14" s="586"/>
      <c r="AY14" s="586"/>
      <c r="AZ14" s="586"/>
      <c r="BA14" s="586"/>
      <c r="BB14" s="586"/>
      <c r="BC14" s="586"/>
      <c r="BD14" s="586"/>
      <c r="BE14" s="586"/>
      <c r="BF14" s="587"/>
      <c r="BG14" s="588">
        <v>24570</v>
      </c>
      <c r="BH14" s="589"/>
      <c r="BI14" s="589"/>
      <c r="BJ14" s="589"/>
      <c r="BK14" s="589"/>
      <c r="BL14" s="589"/>
      <c r="BM14" s="589"/>
      <c r="BN14" s="590"/>
      <c r="BO14" s="641">
        <v>2.2000000000000002</v>
      </c>
      <c r="BP14" s="641"/>
      <c r="BQ14" s="641"/>
      <c r="BR14" s="641"/>
      <c r="BS14" s="594" t="s">
        <v>110</v>
      </c>
      <c r="BT14" s="589"/>
      <c r="BU14" s="589"/>
      <c r="BV14" s="589"/>
      <c r="BW14" s="589"/>
      <c r="BX14" s="589"/>
      <c r="BY14" s="589"/>
      <c r="BZ14" s="589"/>
      <c r="CA14" s="589"/>
      <c r="CB14" s="624"/>
      <c r="CD14" s="625" t="s">
        <v>236</v>
      </c>
      <c r="CE14" s="622"/>
      <c r="CF14" s="622"/>
      <c r="CG14" s="622"/>
      <c r="CH14" s="622"/>
      <c r="CI14" s="622"/>
      <c r="CJ14" s="622"/>
      <c r="CK14" s="622"/>
      <c r="CL14" s="622"/>
      <c r="CM14" s="622"/>
      <c r="CN14" s="622"/>
      <c r="CO14" s="622"/>
      <c r="CP14" s="622"/>
      <c r="CQ14" s="623"/>
      <c r="CR14" s="588">
        <v>177776</v>
      </c>
      <c r="CS14" s="589"/>
      <c r="CT14" s="589"/>
      <c r="CU14" s="589"/>
      <c r="CV14" s="589"/>
      <c r="CW14" s="589"/>
      <c r="CX14" s="589"/>
      <c r="CY14" s="590"/>
      <c r="CZ14" s="641">
        <v>4.0999999999999996</v>
      </c>
      <c r="DA14" s="641"/>
      <c r="DB14" s="641"/>
      <c r="DC14" s="641"/>
      <c r="DD14" s="594">
        <v>7153</v>
      </c>
      <c r="DE14" s="589"/>
      <c r="DF14" s="589"/>
      <c r="DG14" s="589"/>
      <c r="DH14" s="589"/>
      <c r="DI14" s="589"/>
      <c r="DJ14" s="589"/>
      <c r="DK14" s="589"/>
      <c r="DL14" s="589"/>
      <c r="DM14" s="589"/>
      <c r="DN14" s="589"/>
      <c r="DO14" s="589"/>
      <c r="DP14" s="590"/>
      <c r="DQ14" s="594">
        <v>172744</v>
      </c>
      <c r="DR14" s="589"/>
      <c r="DS14" s="589"/>
      <c r="DT14" s="589"/>
      <c r="DU14" s="589"/>
      <c r="DV14" s="589"/>
      <c r="DW14" s="589"/>
      <c r="DX14" s="589"/>
      <c r="DY14" s="589"/>
      <c r="DZ14" s="589"/>
      <c r="EA14" s="589"/>
      <c r="EB14" s="589"/>
      <c r="EC14" s="624"/>
    </row>
    <row r="15" spans="2:143" ht="11.25" customHeight="1">
      <c r="B15" s="585" t="s">
        <v>237</v>
      </c>
      <c r="C15" s="586"/>
      <c r="D15" s="586"/>
      <c r="E15" s="586"/>
      <c r="F15" s="586"/>
      <c r="G15" s="586"/>
      <c r="H15" s="586"/>
      <c r="I15" s="586"/>
      <c r="J15" s="586"/>
      <c r="K15" s="586"/>
      <c r="L15" s="586"/>
      <c r="M15" s="586"/>
      <c r="N15" s="586"/>
      <c r="O15" s="586"/>
      <c r="P15" s="586"/>
      <c r="Q15" s="587"/>
      <c r="R15" s="588">
        <v>2024</v>
      </c>
      <c r="S15" s="589"/>
      <c r="T15" s="589"/>
      <c r="U15" s="589"/>
      <c r="V15" s="589"/>
      <c r="W15" s="589"/>
      <c r="X15" s="589"/>
      <c r="Y15" s="590"/>
      <c r="Z15" s="641">
        <v>0</v>
      </c>
      <c r="AA15" s="641"/>
      <c r="AB15" s="641"/>
      <c r="AC15" s="641"/>
      <c r="AD15" s="642">
        <v>2024</v>
      </c>
      <c r="AE15" s="642"/>
      <c r="AF15" s="642"/>
      <c r="AG15" s="642"/>
      <c r="AH15" s="642"/>
      <c r="AI15" s="642"/>
      <c r="AJ15" s="642"/>
      <c r="AK15" s="642"/>
      <c r="AL15" s="611">
        <v>0.1</v>
      </c>
      <c r="AM15" s="643"/>
      <c r="AN15" s="643"/>
      <c r="AO15" s="644"/>
      <c r="AP15" s="585" t="s">
        <v>238</v>
      </c>
      <c r="AQ15" s="586"/>
      <c r="AR15" s="586"/>
      <c r="AS15" s="586"/>
      <c r="AT15" s="586"/>
      <c r="AU15" s="586"/>
      <c r="AV15" s="586"/>
      <c r="AW15" s="586"/>
      <c r="AX15" s="586"/>
      <c r="AY15" s="586"/>
      <c r="AZ15" s="586"/>
      <c r="BA15" s="586"/>
      <c r="BB15" s="586"/>
      <c r="BC15" s="586"/>
      <c r="BD15" s="586"/>
      <c r="BE15" s="586"/>
      <c r="BF15" s="587"/>
      <c r="BG15" s="588">
        <v>44538</v>
      </c>
      <c r="BH15" s="589"/>
      <c r="BI15" s="589"/>
      <c r="BJ15" s="589"/>
      <c r="BK15" s="589"/>
      <c r="BL15" s="589"/>
      <c r="BM15" s="589"/>
      <c r="BN15" s="590"/>
      <c r="BO15" s="641">
        <v>3.9</v>
      </c>
      <c r="BP15" s="641"/>
      <c r="BQ15" s="641"/>
      <c r="BR15" s="641"/>
      <c r="BS15" s="594" t="s">
        <v>110</v>
      </c>
      <c r="BT15" s="589"/>
      <c r="BU15" s="589"/>
      <c r="BV15" s="589"/>
      <c r="BW15" s="589"/>
      <c r="BX15" s="589"/>
      <c r="BY15" s="589"/>
      <c r="BZ15" s="589"/>
      <c r="CA15" s="589"/>
      <c r="CB15" s="624"/>
      <c r="CD15" s="625" t="s">
        <v>239</v>
      </c>
      <c r="CE15" s="622"/>
      <c r="CF15" s="622"/>
      <c r="CG15" s="622"/>
      <c r="CH15" s="622"/>
      <c r="CI15" s="622"/>
      <c r="CJ15" s="622"/>
      <c r="CK15" s="622"/>
      <c r="CL15" s="622"/>
      <c r="CM15" s="622"/>
      <c r="CN15" s="622"/>
      <c r="CO15" s="622"/>
      <c r="CP15" s="622"/>
      <c r="CQ15" s="623"/>
      <c r="CR15" s="588">
        <v>663489</v>
      </c>
      <c r="CS15" s="589"/>
      <c r="CT15" s="589"/>
      <c r="CU15" s="589"/>
      <c r="CV15" s="589"/>
      <c r="CW15" s="589"/>
      <c r="CX15" s="589"/>
      <c r="CY15" s="590"/>
      <c r="CZ15" s="641">
        <v>15.4</v>
      </c>
      <c r="DA15" s="641"/>
      <c r="DB15" s="641"/>
      <c r="DC15" s="641"/>
      <c r="DD15" s="594">
        <v>346039</v>
      </c>
      <c r="DE15" s="589"/>
      <c r="DF15" s="589"/>
      <c r="DG15" s="589"/>
      <c r="DH15" s="589"/>
      <c r="DI15" s="589"/>
      <c r="DJ15" s="589"/>
      <c r="DK15" s="589"/>
      <c r="DL15" s="589"/>
      <c r="DM15" s="589"/>
      <c r="DN15" s="589"/>
      <c r="DO15" s="589"/>
      <c r="DP15" s="590"/>
      <c r="DQ15" s="594">
        <v>403607</v>
      </c>
      <c r="DR15" s="589"/>
      <c r="DS15" s="589"/>
      <c r="DT15" s="589"/>
      <c r="DU15" s="589"/>
      <c r="DV15" s="589"/>
      <c r="DW15" s="589"/>
      <c r="DX15" s="589"/>
      <c r="DY15" s="589"/>
      <c r="DZ15" s="589"/>
      <c r="EA15" s="589"/>
      <c r="EB15" s="589"/>
      <c r="EC15" s="624"/>
    </row>
    <row r="16" spans="2:143" ht="11.25" customHeight="1">
      <c r="B16" s="585" t="s">
        <v>240</v>
      </c>
      <c r="C16" s="586"/>
      <c r="D16" s="586"/>
      <c r="E16" s="586"/>
      <c r="F16" s="586"/>
      <c r="G16" s="586"/>
      <c r="H16" s="586"/>
      <c r="I16" s="586"/>
      <c r="J16" s="586"/>
      <c r="K16" s="586"/>
      <c r="L16" s="586"/>
      <c r="M16" s="586"/>
      <c r="N16" s="586"/>
      <c r="O16" s="586"/>
      <c r="P16" s="586"/>
      <c r="Q16" s="587"/>
      <c r="R16" s="588">
        <v>1616057</v>
      </c>
      <c r="S16" s="589"/>
      <c r="T16" s="589"/>
      <c r="U16" s="589"/>
      <c r="V16" s="589"/>
      <c r="W16" s="589"/>
      <c r="X16" s="589"/>
      <c r="Y16" s="590"/>
      <c r="Z16" s="641">
        <v>33.9</v>
      </c>
      <c r="AA16" s="641"/>
      <c r="AB16" s="641"/>
      <c r="AC16" s="641"/>
      <c r="AD16" s="642">
        <v>1481257</v>
      </c>
      <c r="AE16" s="642"/>
      <c r="AF16" s="642"/>
      <c r="AG16" s="642"/>
      <c r="AH16" s="642"/>
      <c r="AI16" s="642"/>
      <c r="AJ16" s="642"/>
      <c r="AK16" s="642"/>
      <c r="AL16" s="611">
        <v>51.9</v>
      </c>
      <c r="AM16" s="643"/>
      <c r="AN16" s="643"/>
      <c r="AO16" s="644"/>
      <c r="AP16" s="585" t="s">
        <v>241</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242</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243</v>
      </c>
      <c r="C17" s="586"/>
      <c r="D17" s="586"/>
      <c r="E17" s="586"/>
      <c r="F17" s="586"/>
      <c r="G17" s="586"/>
      <c r="H17" s="586"/>
      <c r="I17" s="586"/>
      <c r="J17" s="586"/>
      <c r="K17" s="586"/>
      <c r="L17" s="586"/>
      <c r="M17" s="586"/>
      <c r="N17" s="586"/>
      <c r="O17" s="586"/>
      <c r="P17" s="586"/>
      <c r="Q17" s="587"/>
      <c r="R17" s="588">
        <v>1481257</v>
      </c>
      <c r="S17" s="589"/>
      <c r="T17" s="589"/>
      <c r="U17" s="589"/>
      <c r="V17" s="589"/>
      <c r="W17" s="589"/>
      <c r="X17" s="589"/>
      <c r="Y17" s="590"/>
      <c r="Z17" s="641">
        <v>31.1</v>
      </c>
      <c r="AA17" s="641"/>
      <c r="AB17" s="641"/>
      <c r="AC17" s="641"/>
      <c r="AD17" s="642">
        <v>1481257</v>
      </c>
      <c r="AE17" s="642"/>
      <c r="AF17" s="642"/>
      <c r="AG17" s="642"/>
      <c r="AH17" s="642"/>
      <c r="AI17" s="642"/>
      <c r="AJ17" s="642"/>
      <c r="AK17" s="642"/>
      <c r="AL17" s="611">
        <v>51.9</v>
      </c>
      <c r="AM17" s="643"/>
      <c r="AN17" s="643"/>
      <c r="AO17" s="644"/>
      <c r="AP17" s="585" t="s">
        <v>244</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245</v>
      </c>
      <c r="CE17" s="622"/>
      <c r="CF17" s="622"/>
      <c r="CG17" s="622"/>
      <c r="CH17" s="622"/>
      <c r="CI17" s="622"/>
      <c r="CJ17" s="622"/>
      <c r="CK17" s="622"/>
      <c r="CL17" s="622"/>
      <c r="CM17" s="622"/>
      <c r="CN17" s="622"/>
      <c r="CO17" s="622"/>
      <c r="CP17" s="622"/>
      <c r="CQ17" s="623"/>
      <c r="CR17" s="588">
        <v>274597</v>
      </c>
      <c r="CS17" s="589"/>
      <c r="CT17" s="589"/>
      <c r="CU17" s="589"/>
      <c r="CV17" s="589"/>
      <c r="CW17" s="589"/>
      <c r="CX17" s="589"/>
      <c r="CY17" s="590"/>
      <c r="CZ17" s="641">
        <v>6.4</v>
      </c>
      <c r="DA17" s="641"/>
      <c r="DB17" s="641"/>
      <c r="DC17" s="641"/>
      <c r="DD17" s="594" t="s">
        <v>110</v>
      </c>
      <c r="DE17" s="589"/>
      <c r="DF17" s="589"/>
      <c r="DG17" s="589"/>
      <c r="DH17" s="589"/>
      <c r="DI17" s="589"/>
      <c r="DJ17" s="589"/>
      <c r="DK17" s="589"/>
      <c r="DL17" s="589"/>
      <c r="DM17" s="589"/>
      <c r="DN17" s="589"/>
      <c r="DO17" s="589"/>
      <c r="DP17" s="590"/>
      <c r="DQ17" s="594">
        <v>274597</v>
      </c>
      <c r="DR17" s="589"/>
      <c r="DS17" s="589"/>
      <c r="DT17" s="589"/>
      <c r="DU17" s="589"/>
      <c r="DV17" s="589"/>
      <c r="DW17" s="589"/>
      <c r="DX17" s="589"/>
      <c r="DY17" s="589"/>
      <c r="DZ17" s="589"/>
      <c r="EA17" s="589"/>
      <c r="EB17" s="589"/>
      <c r="EC17" s="624"/>
    </row>
    <row r="18" spans="2:133" ht="11.25" customHeight="1">
      <c r="B18" s="585" t="s">
        <v>246</v>
      </c>
      <c r="C18" s="586"/>
      <c r="D18" s="586"/>
      <c r="E18" s="586"/>
      <c r="F18" s="586"/>
      <c r="G18" s="586"/>
      <c r="H18" s="586"/>
      <c r="I18" s="586"/>
      <c r="J18" s="586"/>
      <c r="K18" s="586"/>
      <c r="L18" s="586"/>
      <c r="M18" s="586"/>
      <c r="N18" s="586"/>
      <c r="O18" s="586"/>
      <c r="P18" s="586"/>
      <c r="Q18" s="587"/>
      <c r="R18" s="588">
        <v>134795</v>
      </c>
      <c r="S18" s="589"/>
      <c r="T18" s="589"/>
      <c r="U18" s="589"/>
      <c r="V18" s="589"/>
      <c r="W18" s="589"/>
      <c r="X18" s="589"/>
      <c r="Y18" s="590"/>
      <c r="Z18" s="641">
        <v>2.8</v>
      </c>
      <c r="AA18" s="641"/>
      <c r="AB18" s="641"/>
      <c r="AC18" s="641"/>
      <c r="AD18" s="642" t="s">
        <v>110</v>
      </c>
      <c r="AE18" s="642"/>
      <c r="AF18" s="642"/>
      <c r="AG18" s="642"/>
      <c r="AH18" s="642"/>
      <c r="AI18" s="642"/>
      <c r="AJ18" s="642"/>
      <c r="AK18" s="642"/>
      <c r="AL18" s="611" t="s">
        <v>110</v>
      </c>
      <c r="AM18" s="643"/>
      <c r="AN18" s="643"/>
      <c r="AO18" s="644"/>
      <c r="AP18" s="585" t="s">
        <v>247</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248</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249</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250</v>
      </c>
      <c r="AQ19" s="586"/>
      <c r="AR19" s="586"/>
      <c r="AS19" s="586"/>
      <c r="AT19" s="586"/>
      <c r="AU19" s="586"/>
      <c r="AV19" s="586"/>
      <c r="AW19" s="586"/>
      <c r="AX19" s="586"/>
      <c r="AY19" s="586"/>
      <c r="AZ19" s="586"/>
      <c r="BA19" s="586"/>
      <c r="BB19" s="586"/>
      <c r="BC19" s="586"/>
      <c r="BD19" s="586"/>
      <c r="BE19" s="586"/>
      <c r="BF19" s="587"/>
      <c r="BG19" s="588">
        <v>138</v>
      </c>
      <c r="BH19" s="589"/>
      <c r="BI19" s="589"/>
      <c r="BJ19" s="589"/>
      <c r="BK19" s="589"/>
      <c r="BL19" s="589"/>
      <c r="BM19" s="589"/>
      <c r="BN19" s="590"/>
      <c r="BO19" s="641">
        <v>0</v>
      </c>
      <c r="BP19" s="641"/>
      <c r="BQ19" s="641"/>
      <c r="BR19" s="641"/>
      <c r="BS19" s="594" t="s">
        <v>110</v>
      </c>
      <c r="BT19" s="589"/>
      <c r="BU19" s="589"/>
      <c r="BV19" s="589"/>
      <c r="BW19" s="589"/>
      <c r="BX19" s="589"/>
      <c r="BY19" s="589"/>
      <c r="BZ19" s="589"/>
      <c r="CA19" s="589"/>
      <c r="CB19" s="624"/>
      <c r="CD19" s="625" t="s">
        <v>251</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252</v>
      </c>
      <c r="C20" s="586"/>
      <c r="D20" s="586"/>
      <c r="E20" s="586"/>
      <c r="F20" s="586"/>
      <c r="G20" s="586"/>
      <c r="H20" s="586"/>
      <c r="I20" s="586"/>
      <c r="J20" s="586"/>
      <c r="K20" s="586"/>
      <c r="L20" s="586"/>
      <c r="M20" s="586"/>
      <c r="N20" s="586"/>
      <c r="O20" s="586"/>
      <c r="P20" s="586"/>
      <c r="Q20" s="587"/>
      <c r="R20" s="588">
        <v>2964112</v>
      </c>
      <c r="S20" s="589"/>
      <c r="T20" s="589"/>
      <c r="U20" s="589"/>
      <c r="V20" s="589"/>
      <c r="W20" s="589"/>
      <c r="X20" s="589"/>
      <c r="Y20" s="590"/>
      <c r="Z20" s="641">
        <v>62.3</v>
      </c>
      <c r="AA20" s="641"/>
      <c r="AB20" s="641"/>
      <c r="AC20" s="641"/>
      <c r="AD20" s="642">
        <v>2829312</v>
      </c>
      <c r="AE20" s="642"/>
      <c r="AF20" s="642"/>
      <c r="AG20" s="642"/>
      <c r="AH20" s="642"/>
      <c r="AI20" s="642"/>
      <c r="AJ20" s="642"/>
      <c r="AK20" s="642"/>
      <c r="AL20" s="611">
        <v>99.1</v>
      </c>
      <c r="AM20" s="643"/>
      <c r="AN20" s="643"/>
      <c r="AO20" s="644"/>
      <c r="AP20" s="585" t="s">
        <v>253</v>
      </c>
      <c r="AQ20" s="586"/>
      <c r="AR20" s="586"/>
      <c r="AS20" s="586"/>
      <c r="AT20" s="586"/>
      <c r="AU20" s="586"/>
      <c r="AV20" s="586"/>
      <c r="AW20" s="586"/>
      <c r="AX20" s="586"/>
      <c r="AY20" s="586"/>
      <c r="AZ20" s="586"/>
      <c r="BA20" s="586"/>
      <c r="BB20" s="586"/>
      <c r="BC20" s="586"/>
      <c r="BD20" s="586"/>
      <c r="BE20" s="586"/>
      <c r="BF20" s="587"/>
      <c r="BG20" s="588">
        <v>138</v>
      </c>
      <c r="BH20" s="589"/>
      <c r="BI20" s="589"/>
      <c r="BJ20" s="589"/>
      <c r="BK20" s="589"/>
      <c r="BL20" s="589"/>
      <c r="BM20" s="589"/>
      <c r="BN20" s="590"/>
      <c r="BO20" s="641">
        <v>0</v>
      </c>
      <c r="BP20" s="641"/>
      <c r="BQ20" s="641"/>
      <c r="BR20" s="641"/>
      <c r="BS20" s="594" t="s">
        <v>110</v>
      </c>
      <c r="BT20" s="589"/>
      <c r="BU20" s="589"/>
      <c r="BV20" s="589"/>
      <c r="BW20" s="589"/>
      <c r="BX20" s="589"/>
      <c r="BY20" s="589"/>
      <c r="BZ20" s="589"/>
      <c r="CA20" s="589"/>
      <c r="CB20" s="624"/>
      <c r="CD20" s="625" t="s">
        <v>254</v>
      </c>
      <c r="CE20" s="622"/>
      <c r="CF20" s="622"/>
      <c r="CG20" s="622"/>
      <c r="CH20" s="622"/>
      <c r="CI20" s="622"/>
      <c r="CJ20" s="622"/>
      <c r="CK20" s="622"/>
      <c r="CL20" s="622"/>
      <c r="CM20" s="622"/>
      <c r="CN20" s="622"/>
      <c r="CO20" s="622"/>
      <c r="CP20" s="622"/>
      <c r="CQ20" s="623"/>
      <c r="CR20" s="588">
        <v>4310462</v>
      </c>
      <c r="CS20" s="589"/>
      <c r="CT20" s="589"/>
      <c r="CU20" s="589"/>
      <c r="CV20" s="589"/>
      <c r="CW20" s="589"/>
      <c r="CX20" s="589"/>
      <c r="CY20" s="590"/>
      <c r="CZ20" s="641">
        <v>100</v>
      </c>
      <c r="DA20" s="641"/>
      <c r="DB20" s="641"/>
      <c r="DC20" s="641"/>
      <c r="DD20" s="594">
        <v>703193</v>
      </c>
      <c r="DE20" s="589"/>
      <c r="DF20" s="589"/>
      <c r="DG20" s="589"/>
      <c r="DH20" s="589"/>
      <c r="DI20" s="589"/>
      <c r="DJ20" s="589"/>
      <c r="DK20" s="589"/>
      <c r="DL20" s="589"/>
      <c r="DM20" s="589"/>
      <c r="DN20" s="589"/>
      <c r="DO20" s="589"/>
      <c r="DP20" s="590"/>
      <c r="DQ20" s="594">
        <v>3097554</v>
      </c>
      <c r="DR20" s="589"/>
      <c r="DS20" s="589"/>
      <c r="DT20" s="589"/>
      <c r="DU20" s="589"/>
      <c r="DV20" s="589"/>
      <c r="DW20" s="589"/>
      <c r="DX20" s="589"/>
      <c r="DY20" s="589"/>
      <c r="DZ20" s="589"/>
      <c r="EA20" s="589"/>
      <c r="EB20" s="589"/>
      <c r="EC20" s="624"/>
    </row>
    <row r="21" spans="2:133" ht="11.25" customHeight="1">
      <c r="B21" s="585" t="s">
        <v>255</v>
      </c>
      <c r="C21" s="586"/>
      <c r="D21" s="586"/>
      <c r="E21" s="586"/>
      <c r="F21" s="586"/>
      <c r="G21" s="586"/>
      <c r="H21" s="586"/>
      <c r="I21" s="586"/>
      <c r="J21" s="586"/>
      <c r="K21" s="586"/>
      <c r="L21" s="586"/>
      <c r="M21" s="586"/>
      <c r="N21" s="586"/>
      <c r="O21" s="586"/>
      <c r="P21" s="586"/>
      <c r="Q21" s="587"/>
      <c r="R21" s="588">
        <v>1920</v>
      </c>
      <c r="S21" s="589"/>
      <c r="T21" s="589"/>
      <c r="U21" s="589"/>
      <c r="V21" s="589"/>
      <c r="W21" s="589"/>
      <c r="X21" s="589"/>
      <c r="Y21" s="590"/>
      <c r="Z21" s="641">
        <v>0</v>
      </c>
      <c r="AA21" s="641"/>
      <c r="AB21" s="641"/>
      <c r="AC21" s="641"/>
      <c r="AD21" s="642">
        <v>1920</v>
      </c>
      <c r="AE21" s="642"/>
      <c r="AF21" s="642"/>
      <c r="AG21" s="642"/>
      <c r="AH21" s="642"/>
      <c r="AI21" s="642"/>
      <c r="AJ21" s="642"/>
      <c r="AK21" s="642"/>
      <c r="AL21" s="611">
        <v>0.1</v>
      </c>
      <c r="AM21" s="643"/>
      <c r="AN21" s="643"/>
      <c r="AO21" s="644"/>
      <c r="AP21" s="682" t="s">
        <v>256</v>
      </c>
      <c r="AQ21" s="689"/>
      <c r="AR21" s="689"/>
      <c r="AS21" s="689"/>
      <c r="AT21" s="689"/>
      <c r="AU21" s="689"/>
      <c r="AV21" s="689"/>
      <c r="AW21" s="689"/>
      <c r="AX21" s="689"/>
      <c r="AY21" s="689"/>
      <c r="AZ21" s="689"/>
      <c r="BA21" s="689"/>
      <c r="BB21" s="689"/>
      <c r="BC21" s="689"/>
      <c r="BD21" s="689"/>
      <c r="BE21" s="689"/>
      <c r="BF21" s="684"/>
      <c r="BG21" s="588">
        <v>138</v>
      </c>
      <c r="BH21" s="589"/>
      <c r="BI21" s="589"/>
      <c r="BJ21" s="589"/>
      <c r="BK21" s="589"/>
      <c r="BL21" s="589"/>
      <c r="BM21" s="589"/>
      <c r="BN21" s="590"/>
      <c r="BO21" s="641">
        <v>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257</v>
      </c>
      <c r="C22" s="586"/>
      <c r="D22" s="586"/>
      <c r="E22" s="586"/>
      <c r="F22" s="586"/>
      <c r="G22" s="586"/>
      <c r="H22" s="586"/>
      <c r="I22" s="586"/>
      <c r="J22" s="586"/>
      <c r="K22" s="586"/>
      <c r="L22" s="586"/>
      <c r="M22" s="586"/>
      <c r="N22" s="586"/>
      <c r="O22" s="586"/>
      <c r="P22" s="586"/>
      <c r="Q22" s="587"/>
      <c r="R22" s="588">
        <v>30403</v>
      </c>
      <c r="S22" s="589"/>
      <c r="T22" s="589"/>
      <c r="U22" s="589"/>
      <c r="V22" s="589"/>
      <c r="W22" s="589"/>
      <c r="X22" s="589"/>
      <c r="Y22" s="590"/>
      <c r="Z22" s="641">
        <v>0.6</v>
      </c>
      <c r="AA22" s="641"/>
      <c r="AB22" s="641"/>
      <c r="AC22" s="641"/>
      <c r="AD22" s="642" t="s">
        <v>110</v>
      </c>
      <c r="AE22" s="642"/>
      <c r="AF22" s="642"/>
      <c r="AG22" s="642"/>
      <c r="AH22" s="642"/>
      <c r="AI22" s="642"/>
      <c r="AJ22" s="642"/>
      <c r="AK22" s="642"/>
      <c r="AL22" s="611" t="s">
        <v>110</v>
      </c>
      <c r="AM22" s="643"/>
      <c r="AN22" s="643"/>
      <c r="AO22" s="644"/>
      <c r="AP22" s="682" t="s">
        <v>258</v>
      </c>
      <c r="AQ22" s="689"/>
      <c r="AR22" s="689"/>
      <c r="AS22" s="689"/>
      <c r="AT22" s="689"/>
      <c r="AU22" s="689"/>
      <c r="AV22" s="689"/>
      <c r="AW22" s="689"/>
      <c r="AX22" s="689"/>
      <c r="AY22" s="689"/>
      <c r="AZ22" s="689"/>
      <c r="BA22" s="689"/>
      <c r="BB22" s="689"/>
      <c r="BC22" s="689"/>
      <c r="BD22" s="689"/>
      <c r="BE22" s="689"/>
      <c r="BF22" s="684"/>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259</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260</v>
      </c>
      <c r="C23" s="586"/>
      <c r="D23" s="586"/>
      <c r="E23" s="586"/>
      <c r="F23" s="586"/>
      <c r="G23" s="586"/>
      <c r="H23" s="586"/>
      <c r="I23" s="586"/>
      <c r="J23" s="586"/>
      <c r="K23" s="586"/>
      <c r="L23" s="586"/>
      <c r="M23" s="586"/>
      <c r="N23" s="586"/>
      <c r="O23" s="586"/>
      <c r="P23" s="586"/>
      <c r="Q23" s="587"/>
      <c r="R23" s="588">
        <v>84191</v>
      </c>
      <c r="S23" s="589"/>
      <c r="T23" s="589"/>
      <c r="U23" s="589"/>
      <c r="V23" s="589"/>
      <c r="W23" s="589"/>
      <c r="X23" s="589"/>
      <c r="Y23" s="590"/>
      <c r="Z23" s="641">
        <v>1.8</v>
      </c>
      <c r="AA23" s="641"/>
      <c r="AB23" s="641"/>
      <c r="AC23" s="641"/>
      <c r="AD23" s="642">
        <v>936</v>
      </c>
      <c r="AE23" s="642"/>
      <c r="AF23" s="642"/>
      <c r="AG23" s="642"/>
      <c r="AH23" s="642"/>
      <c r="AI23" s="642"/>
      <c r="AJ23" s="642"/>
      <c r="AK23" s="642"/>
      <c r="AL23" s="611">
        <v>0</v>
      </c>
      <c r="AM23" s="643"/>
      <c r="AN23" s="643"/>
      <c r="AO23" s="644"/>
      <c r="AP23" s="682" t="s">
        <v>261</v>
      </c>
      <c r="AQ23" s="689"/>
      <c r="AR23" s="689"/>
      <c r="AS23" s="689"/>
      <c r="AT23" s="689"/>
      <c r="AU23" s="689"/>
      <c r="AV23" s="689"/>
      <c r="AW23" s="689"/>
      <c r="AX23" s="689"/>
      <c r="AY23" s="689"/>
      <c r="AZ23" s="689"/>
      <c r="BA23" s="689"/>
      <c r="BB23" s="689"/>
      <c r="BC23" s="689"/>
      <c r="BD23" s="689"/>
      <c r="BE23" s="689"/>
      <c r="BF23" s="684"/>
      <c r="BG23" s="588" t="s">
        <v>110</v>
      </c>
      <c r="BH23" s="589"/>
      <c r="BI23" s="589"/>
      <c r="BJ23" s="589"/>
      <c r="BK23" s="589"/>
      <c r="BL23" s="589"/>
      <c r="BM23" s="589"/>
      <c r="BN23" s="590"/>
      <c r="BO23" s="641" t="s">
        <v>110</v>
      </c>
      <c r="BP23" s="641"/>
      <c r="BQ23" s="641"/>
      <c r="BR23" s="641"/>
      <c r="BS23" s="594" t="s">
        <v>110</v>
      </c>
      <c r="BT23" s="589"/>
      <c r="BU23" s="589"/>
      <c r="BV23" s="589"/>
      <c r="BW23" s="589"/>
      <c r="BX23" s="589"/>
      <c r="BY23" s="589"/>
      <c r="BZ23" s="589"/>
      <c r="CA23" s="589"/>
      <c r="CB23" s="624"/>
      <c r="CD23" s="693" t="s">
        <v>200</v>
      </c>
      <c r="CE23" s="694"/>
      <c r="CF23" s="694"/>
      <c r="CG23" s="694"/>
      <c r="CH23" s="694"/>
      <c r="CI23" s="694"/>
      <c r="CJ23" s="694"/>
      <c r="CK23" s="694"/>
      <c r="CL23" s="694"/>
      <c r="CM23" s="694"/>
      <c r="CN23" s="694"/>
      <c r="CO23" s="694"/>
      <c r="CP23" s="694"/>
      <c r="CQ23" s="695"/>
      <c r="CR23" s="693" t="s">
        <v>262</v>
      </c>
      <c r="CS23" s="694"/>
      <c r="CT23" s="694"/>
      <c r="CU23" s="694"/>
      <c r="CV23" s="694"/>
      <c r="CW23" s="694"/>
      <c r="CX23" s="694"/>
      <c r="CY23" s="695"/>
      <c r="CZ23" s="693" t="s">
        <v>263</v>
      </c>
      <c r="DA23" s="694"/>
      <c r="DB23" s="694"/>
      <c r="DC23" s="695"/>
      <c r="DD23" s="693" t="s">
        <v>264</v>
      </c>
      <c r="DE23" s="694"/>
      <c r="DF23" s="694"/>
      <c r="DG23" s="694"/>
      <c r="DH23" s="694"/>
      <c r="DI23" s="694"/>
      <c r="DJ23" s="694"/>
      <c r="DK23" s="695"/>
      <c r="DL23" s="696" t="s">
        <v>265</v>
      </c>
      <c r="DM23" s="697"/>
      <c r="DN23" s="697"/>
      <c r="DO23" s="697"/>
      <c r="DP23" s="697"/>
      <c r="DQ23" s="697"/>
      <c r="DR23" s="697"/>
      <c r="DS23" s="697"/>
      <c r="DT23" s="697"/>
      <c r="DU23" s="697"/>
      <c r="DV23" s="698"/>
      <c r="DW23" s="693" t="s">
        <v>266</v>
      </c>
      <c r="DX23" s="694"/>
      <c r="DY23" s="694"/>
      <c r="DZ23" s="694"/>
      <c r="EA23" s="694"/>
      <c r="EB23" s="694"/>
      <c r="EC23" s="695"/>
    </row>
    <row r="24" spans="2:133" ht="11.25" customHeight="1">
      <c r="B24" s="585" t="s">
        <v>267</v>
      </c>
      <c r="C24" s="586"/>
      <c r="D24" s="586"/>
      <c r="E24" s="586"/>
      <c r="F24" s="586"/>
      <c r="G24" s="586"/>
      <c r="H24" s="586"/>
      <c r="I24" s="586"/>
      <c r="J24" s="586"/>
      <c r="K24" s="586"/>
      <c r="L24" s="586"/>
      <c r="M24" s="586"/>
      <c r="N24" s="586"/>
      <c r="O24" s="586"/>
      <c r="P24" s="586"/>
      <c r="Q24" s="587"/>
      <c r="R24" s="588">
        <v>9713</v>
      </c>
      <c r="S24" s="589"/>
      <c r="T24" s="589"/>
      <c r="U24" s="589"/>
      <c r="V24" s="589"/>
      <c r="W24" s="589"/>
      <c r="X24" s="589"/>
      <c r="Y24" s="590"/>
      <c r="Z24" s="641">
        <v>0.2</v>
      </c>
      <c r="AA24" s="641"/>
      <c r="AB24" s="641"/>
      <c r="AC24" s="641"/>
      <c r="AD24" s="642" t="s">
        <v>110</v>
      </c>
      <c r="AE24" s="642"/>
      <c r="AF24" s="642"/>
      <c r="AG24" s="642"/>
      <c r="AH24" s="642"/>
      <c r="AI24" s="642"/>
      <c r="AJ24" s="642"/>
      <c r="AK24" s="642"/>
      <c r="AL24" s="611" t="s">
        <v>110</v>
      </c>
      <c r="AM24" s="643"/>
      <c r="AN24" s="643"/>
      <c r="AO24" s="644"/>
      <c r="AP24" s="682" t="s">
        <v>268</v>
      </c>
      <c r="AQ24" s="689"/>
      <c r="AR24" s="689"/>
      <c r="AS24" s="689"/>
      <c r="AT24" s="689"/>
      <c r="AU24" s="689"/>
      <c r="AV24" s="689"/>
      <c r="AW24" s="689"/>
      <c r="AX24" s="689"/>
      <c r="AY24" s="689"/>
      <c r="AZ24" s="689"/>
      <c r="BA24" s="689"/>
      <c r="BB24" s="689"/>
      <c r="BC24" s="689"/>
      <c r="BD24" s="689"/>
      <c r="BE24" s="689"/>
      <c r="BF24" s="684"/>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269</v>
      </c>
      <c r="CE24" s="646"/>
      <c r="CF24" s="646"/>
      <c r="CG24" s="646"/>
      <c r="CH24" s="646"/>
      <c r="CI24" s="646"/>
      <c r="CJ24" s="646"/>
      <c r="CK24" s="646"/>
      <c r="CL24" s="646"/>
      <c r="CM24" s="646"/>
      <c r="CN24" s="646"/>
      <c r="CO24" s="646"/>
      <c r="CP24" s="646"/>
      <c r="CQ24" s="647"/>
      <c r="CR24" s="638">
        <v>1420534</v>
      </c>
      <c r="CS24" s="639"/>
      <c r="CT24" s="639"/>
      <c r="CU24" s="639"/>
      <c r="CV24" s="639"/>
      <c r="CW24" s="639"/>
      <c r="CX24" s="639"/>
      <c r="CY24" s="686"/>
      <c r="CZ24" s="690">
        <v>33</v>
      </c>
      <c r="DA24" s="691"/>
      <c r="DB24" s="691"/>
      <c r="DC24" s="692"/>
      <c r="DD24" s="685">
        <v>1122892</v>
      </c>
      <c r="DE24" s="639"/>
      <c r="DF24" s="639"/>
      <c r="DG24" s="639"/>
      <c r="DH24" s="639"/>
      <c r="DI24" s="639"/>
      <c r="DJ24" s="639"/>
      <c r="DK24" s="686"/>
      <c r="DL24" s="685">
        <v>1120139</v>
      </c>
      <c r="DM24" s="639"/>
      <c r="DN24" s="639"/>
      <c r="DO24" s="639"/>
      <c r="DP24" s="639"/>
      <c r="DQ24" s="639"/>
      <c r="DR24" s="639"/>
      <c r="DS24" s="639"/>
      <c r="DT24" s="639"/>
      <c r="DU24" s="639"/>
      <c r="DV24" s="686"/>
      <c r="DW24" s="687">
        <v>36.6</v>
      </c>
      <c r="DX24" s="656"/>
      <c r="DY24" s="656"/>
      <c r="DZ24" s="656"/>
      <c r="EA24" s="656"/>
      <c r="EB24" s="656"/>
      <c r="EC24" s="688"/>
    </row>
    <row r="25" spans="2:133" ht="11.25" customHeight="1">
      <c r="B25" s="585" t="s">
        <v>270</v>
      </c>
      <c r="C25" s="586"/>
      <c r="D25" s="586"/>
      <c r="E25" s="586"/>
      <c r="F25" s="586"/>
      <c r="G25" s="586"/>
      <c r="H25" s="586"/>
      <c r="I25" s="586"/>
      <c r="J25" s="586"/>
      <c r="K25" s="586"/>
      <c r="L25" s="586"/>
      <c r="M25" s="586"/>
      <c r="N25" s="586"/>
      <c r="O25" s="586"/>
      <c r="P25" s="586"/>
      <c r="Q25" s="587"/>
      <c r="R25" s="588">
        <v>333908</v>
      </c>
      <c r="S25" s="589"/>
      <c r="T25" s="589"/>
      <c r="U25" s="589"/>
      <c r="V25" s="589"/>
      <c r="W25" s="589"/>
      <c r="X25" s="589"/>
      <c r="Y25" s="590"/>
      <c r="Z25" s="641">
        <v>7</v>
      </c>
      <c r="AA25" s="641"/>
      <c r="AB25" s="641"/>
      <c r="AC25" s="641"/>
      <c r="AD25" s="642" t="s">
        <v>110</v>
      </c>
      <c r="AE25" s="642"/>
      <c r="AF25" s="642"/>
      <c r="AG25" s="642"/>
      <c r="AH25" s="642"/>
      <c r="AI25" s="642"/>
      <c r="AJ25" s="642"/>
      <c r="AK25" s="642"/>
      <c r="AL25" s="611" t="s">
        <v>110</v>
      </c>
      <c r="AM25" s="643"/>
      <c r="AN25" s="643"/>
      <c r="AO25" s="644"/>
      <c r="AP25" s="682" t="s">
        <v>271</v>
      </c>
      <c r="AQ25" s="689"/>
      <c r="AR25" s="689"/>
      <c r="AS25" s="689"/>
      <c r="AT25" s="689"/>
      <c r="AU25" s="689"/>
      <c r="AV25" s="689"/>
      <c r="AW25" s="689"/>
      <c r="AX25" s="689"/>
      <c r="AY25" s="689"/>
      <c r="AZ25" s="689"/>
      <c r="BA25" s="689"/>
      <c r="BB25" s="689"/>
      <c r="BC25" s="689"/>
      <c r="BD25" s="689"/>
      <c r="BE25" s="689"/>
      <c r="BF25" s="684"/>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272</v>
      </c>
      <c r="CE25" s="622"/>
      <c r="CF25" s="622"/>
      <c r="CG25" s="622"/>
      <c r="CH25" s="622"/>
      <c r="CI25" s="622"/>
      <c r="CJ25" s="622"/>
      <c r="CK25" s="622"/>
      <c r="CL25" s="622"/>
      <c r="CM25" s="622"/>
      <c r="CN25" s="622"/>
      <c r="CO25" s="622"/>
      <c r="CP25" s="622"/>
      <c r="CQ25" s="623"/>
      <c r="CR25" s="588">
        <v>711314</v>
      </c>
      <c r="CS25" s="607"/>
      <c r="CT25" s="607"/>
      <c r="CU25" s="607"/>
      <c r="CV25" s="607"/>
      <c r="CW25" s="607"/>
      <c r="CX25" s="607"/>
      <c r="CY25" s="608"/>
      <c r="CZ25" s="591">
        <v>16.5</v>
      </c>
      <c r="DA25" s="609"/>
      <c r="DB25" s="609"/>
      <c r="DC25" s="610"/>
      <c r="DD25" s="594">
        <v>692475</v>
      </c>
      <c r="DE25" s="607"/>
      <c r="DF25" s="607"/>
      <c r="DG25" s="607"/>
      <c r="DH25" s="607"/>
      <c r="DI25" s="607"/>
      <c r="DJ25" s="607"/>
      <c r="DK25" s="608"/>
      <c r="DL25" s="594">
        <v>689722</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8" t="s">
        <v>110</v>
      </c>
      <c r="S26" s="589"/>
      <c r="T26" s="589"/>
      <c r="U26" s="589"/>
      <c r="V26" s="589"/>
      <c r="W26" s="589"/>
      <c r="X26" s="589"/>
      <c r="Y26" s="590"/>
      <c r="Z26" s="641" t="s">
        <v>110</v>
      </c>
      <c r="AA26" s="641"/>
      <c r="AB26" s="641"/>
      <c r="AC26" s="641"/>
      <c r="AD26" s="642" t="s">
        <v>110</v>
      </c>
      <c r="AE26" s="642"/>
      <c r="AF26" s="642"/>
      <c r="AG26" s="642"/>
      <c r="AH26" s="642"/>
      <c r="AI26" s="642"/>
      <c r="AJ26" s="642"/>
      <c r="AK26" s="642"/>
      <c r="AL26" s="611" t="s">
        <v>110</v>
      </c>
      <c r="AM26" s="643"/>
      <c r="AN26" s="643"/>
      <c r="AO26" s="644"/>
      <c r="AP26" s="682" t="s">
        <v>274</v>
      </c>
      <c r="AQ26" s="683"/>
      <c r="AR26" s="683"/>
      <c r="AS26" s="683"/>
      <c r="AT26" s="683"/>
      <c r="AU26" s="683"/>
      <c r="AV26" s="683"/>
      <c r="AW26" s="683"/>
      <c r="AX26" s="683"/>
      <c r="AY26" s="683"/>
      <c r="AZ26" s="683"/>
      <c r="BA26" s="683"/>
      <c r="BB26" s="683"/>
      <c r="BC26" s="683"/>
      <c r="BD26" s="683"/>
      <c r="BE26" s="683"/>
      <c r="BF26" s="684"/>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275</v>
      </c>
      <c r="CE26" s="622"/>
      <c r="CF26" s="622"/>
      <c r="CG26" s="622"/>
      <c r="CH26" s="622"/>
      <c r="CI26" s="622"/>
      <c r="CJ26" s="622"/>
      <c r="CK26" s="622"/>
      <c r="CL26" s="622"/>
      <c r="CM26" s="622"/>
      <c r="CN26" s="622"/>
      <c r="CO26" s="622"/>
      <c r="CP26" s="622"/>
      <c r="CQ26" s="623"/>
      <c r="CR26" s="588">
        <v>453810</v>
      </c>
      <c r="CS26" s="589"/>
      <c r="CT26" s="589"/>
      <c r="CU26" s="589"/>
      <c r="CV26" s="589"/>
      <c r="CW26" s="589"/>
      <c r="CX26" s="589"/>
      <c r="CY26" s="590"/>
      <c r="CZ26" s="591">
        <v>10.5</v>
      </c>
      <c r="DA26" s="609"/>
      <c r="DB26" s="609"/>
      <c r="DC26" s="610"/>
      <c r="DD26" s="594">
        <v>435666</v>
      </c>
      <c r="DE26" s="589"/>
      <c r="DF26" s="589"/>
      <c r="DG26" s="589"/>
      <c r="DH26" s="589"/>
      <c r="DI26" s="589"/>
      <c r="DJ26" s="589"/>
      <c r="DK26" s="590"/>
      <c r="DL26" s="594" t="s">
        <v>206</v>
      </c>
      <c r="DM26" s="589"/>
      <c r="DN26" s="589"/>
      <c r="DO26" s="589"/>
      <c r="DP26" s="589"/>
      <c r="DQ26" s="589"/>
      <c r="DR26" s="589"/>
      <c r="DS26" s="589"/>
      <c r="DT26" s="589"/>
      <c r="DU26" s="589"/>
      <c r="DV26" s="590"/>
      <c r="DW26" s="611" t="s">
        <v>206</v>
      </c>
      <c r="DX26" s="612"/>
      <c r="DY26" s="612"/>
      <c r="DZ26" s="612"/>
      <c r="EA26" s="612"/>
      <c r="EB26" s="612"/>
      <c r="EC26" s="613"/>
    </row>
    <row r="27" spans="2:133" ht="11.25" customHeight="1">
      <c r="B27" s="585" t="s">
        <v>276</v>
      </c>
      <c r="C27" s="586"/>
      <c r="D27" s="586"/>
      <c r="E27" s="586"/>
      <c r="F27" s="586"/>
      <c r="G27" s="586"/>
      <c r="H27" s="586"/>
      <c r="I27" s="586"/>
      <c r="J27" s="586"/>
      <c r="K27" s="586"/>
      <c r="L27" s="586"/>
      <c r="M27" s="586"/>
      <c r="N27" s="586"/>
      <c r="O27" s="586"/>
      <c r="P27" s="586"/>
      <c r="Q27" s="587"/>
      <c r="R27" s="588">
        <v>521903</v>
      </c>
      <c r="S27" s="589"/>
      <c r="T27" s="589"/>
      <c r="U27" s="589"/>
      <c r="V27" s="589"/>
      <c r="W27" s="589"/>
      <c r="X27" s="589"/>
      <c r="Y27" s="590"/>
      <c r="Z27" s="641">
        <v>11</v>
      </c>
      <c r="AA27" s="641"/>
      <c r="AB27" s="641"/>
      <c r="AC27" s="641"/>
      <c r="AD27" s="642" t="s">
        <v>110</v>
      </c>
      <c r="AE27" s="642"/>
      <c r="AF27" s="642"/>
      <c r="AG27" s="642"/>
      <c r="AH27" s="642"/>
      <c r="AI27" s="642"/>
      <c r="AJ27" s="642"/>
      <c r="AK27" s="642"/>
      <c r="AL27" s="611" t="s">
        <v>110</v>
      </c>
      <c r="AM27" s="643"/>
      <c r="AN27" s="643"/>
      <c r="AO27" s="644"/>
      <c r="AP27" s="585" t="s">
        <v>277</v>
      </c>
      <c r="AQ27" s="586"/>
      <c r="AR27" s="586"/>
      <c r="AS27" s="586"/>
      <c r="AT27" s="586"/>
      <c r="AU27" s="586"/>
      <c r="AV27" s="586"/>
      <c r="AW27" s="586"/>
      <c r="AX27" s="586"/>
      <c r="AY27" s="586"/>
      <c r="AZ27" s="586"/>
      <c r="BA27" s="586"/>
      <c r="BB27" s="586"/>
      <c r="BC27" s="586"/>
      <c r="BD27" s="586"/>
      <c r="BE27" s="586"/>
      <c r="BF27" s="587"/>
      <c r="BG27" s="588">
        <v>1131024</v>
      </c>
      <c r="BH27" s="589"/>
      <c r="BI27" s="589"/>
      <c r="BJ27" s="589"/>
      <c r="BK27" s="589"/>
      <c r="BL27" s="589"/>
      <c r="BM27" s="589"/>
      <c r="BN27" s="590"/>
      <c r="BO27" s="641">
        <v>100</v>
      </c>
      <c r="BP27" s="641"/>
      <c r="BQ27" s="641"/>
      <c r="BR27" s="641"/>
      <c r="BS27" s="594" t="s">
        <v>110</v>
      </c>
      <c r="BT27" s="589"/>
      <c r="BU27" s="589"/>
      <c r="BV27" s="589"/>
      <c r="BW27" s="589"/>
      <c r="BX27" s="589"/>
      <c r="BY27" s="589"/>
      <c r="BZ27" s="589"/>
      <c r="CA27" s="589"/>
      <c r="CB27" s="624"/>
      <c r="CD27" s="625" t="s">
        <v>278</v>
      </c>
      <c r="CE27" s="622"/>
      <c r="CF27" s="622"/>
      <c r="CG27" s="622"/>
      <c r="CH27" s="622"/>
      <c r="CI27" s="622"/>
      <c r="CJ27" s="622"/>
      <c r="CK27" s="622"/>
      <c r="CL27" s="622"/>
      <c r="CM27" s="622"/>
      <c r="CN27" s="622"/>
      <c r="CO27" s="622"/>
      <c r="CP27" s="622"/>
      <c r="CQ27" s="623"/>
      <c r="CR27" s="588">
        <v>434623</v>
      </c>
      <c r="CS27" s="607"/>
      <c r="CT27" s="607"/>
      <c r="CU27" s="607"/>
      <c r="CV27" s="607"/>
      <c r="CW27" s="607"/>
      <c r="CX27" s="607"/>
      <c r="CY27" s="608"/>
      <c r="CZ27" s="591">
        <v>10.1</v>
      </c>
      <c r="DA27" s="609"/>
      <c r="DB27" s="609"/>
      <c r="DC27" s="610"/>
      <c r="DD27" s="594">
        <v>155820</v>
      </c>
      <c r="DE27" s="607"/>
      <c r="DF27" s="607"/>
      <c r="DG27" s="607"/>
      <c r="DH27" s="607"/>
      <c r="DI27" s="607"/>
      <c r="DJ27" s="607"/>
      <c r="DK27" s="608"/>
      <c r="DL27" s="594">
        <v>155820</v>
      </c>
      <c r="DM27" s="607"/>
      <c r="DN27" s="607"/>
      <c r="DO27" s="607"/>
      <c r="DP27" s="607"/>
      <c r="DQ27" s="607"/>
      <c r="DR27" s="607"/>
      <c r="DS27" s="607"/>
      <c r="DT27" s="607"/>
      <c r="DU27" s="607"/>
      <c r="DV27" s="608"/>
      <c r="DW27" s="611">
        <v>5.0999999999999996</v>
      </c>
      <c r="DX27" s="612"/>
      <c r="DY27" s="612"/>
      <c r="DZ27" s="612"/>
      <c r="EA27" s="612"/>
      <c r="EB27" s="612"/>
      <c r="EC27" s="613"/>
    </row>
    <row r="28" spans="2:133" ht="11.25" customHeight="1">
      <c r="B28" s="585" t="s">
        <v>279</v>
      </c>
      <c r="C28" s="586"/>
      <c r="D28" s="586"/>
      <c r="E28" s="586"/>
      <c r="F28" s="586"/>
      <c r="G28" s="586"/>
      <c r="H28" s="586"/>
      <c r="I28" s="586"/>
      <c r="J28" s="586"/>
      <c r="K28" s="586"/>
      <c r="L28" s="586"/>
      <c r="M28" s="586"/>
      <c r="N28" s="586"/>
      <c r="O28" s="586"/>
      <c r="P28" s="586"/>
      <c r="Q28" s="587"/>
      <c r="R28" s="588">
        <v>24463</v>
      </c>
      <c r="S28" s="589"/>
      <c r="T28" s="589"/>
      <c r="U28" s="589"/>
      <c r="V28" s="589"/>
      <c r="W28" s="589"/>
      <c r="X28" s="589"/>
      <c r="Y28" s="590"/>
      <c r="Z28" s="641">
        <v>0.5</v>
      </c>
      <c r="AA28" s="641"/>
      <c r="AB28" s="641"/>
      <c r="AC28" s="641"/>
      <c r="AD28" s="642">
        <v>21493</v>
      </c>
      <c r="AE28" s="642"/>
      <c r="AF28" s="642"/>
      <c r="AG28" s="642"/>
      <c r="AH28" s="642"/>
      <c r="AI28" s="642"/>
      <c r="AJ28" s="642"/>
      <c r="AK28" s="642"/>
      <c r="AL28" s="611">
        <v>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280</v>
      </c>
      <c r="CE28" s="622"/>
      <c r="CF28" s="622"/>
      <c r="CG28" s="622"/>
      <c r="CH28" s="622"/>
      <c r="CI28" s="622"/>
      <c r="CJ28" s="622"/>
      <c r="CK28" s="622"/>
      <c r="CL28" s="622"/>
      <c r="CM28" s="622"/>
      <c r="CN28" s="622"/>
      <c r="CO28" s="622"/>
      <c r="CP28" s="622"/>
      <c r="CQ28" s="623"/>
      <c r="CR28" s="588">
        <v>274597</v>
      </c>
      <c r="CS28" s="589"/>
      <c r="CT28" s="589"/>
      <c r="CU28" s="589"/>
      <c r="CV28" s="589"/>
      <c r="CW28" s="589"/>
      <c r="CX28" s="589"/>
      <c r="CY28" s="590"/>
      <c r="CZ28" s="591">
        <v>6.4</v>
      </c>
      <c r="DA28" s="609"/>
      <c r="DB28" s="609"/>
      <c r="DC28" s="610"/>
      <c r="DD28" s="594">
        <v>274597</v>
      </c>
      <c r="DE28" s="589"/>
      <c r="DF28" s="589"/>
      <c r="DG28" s="589"/>
      <c r="DH28" s="589"/>
      <c r="DI28" s="589"/>
      <c r="DJ28" s="589"/>
      <c r="DK28" s="590"/>
      <c r="DL28" s="594">
        <v>274597</v>
      </c>
      <c r="DM28" s="589"/>
      <c r="DN28" s="589"/>
      <c r="DO28" s="589"/>
      <c r="DP28" s="589"/>
      <c r="DQ28" s="589"/>
      <c r="DR28" s="589"/>
      <c r="DS28" s="589"/>
      <c r="DT28" s="589"/>
      <c r="DU28" s="589"/>
      <c r="DV28" s="590"/>
      <c r="DW28" s="611">
        <v>9</v>
      </c>
      <c r="DX28" s="612"/>
      <c r="DY28" s="612"/>
      <c r="DZ28" s="612"/>
      <c r="EA28" s="612"/>
      <c r="EB28" s="612"/>
      <c r="EC28" s="613"/>
    </row>
    <row r="29" spans="2:133" ht="11.25" customHeight="1">
      <c r="B29" s="585" t="s">
        <v>281</v>
      </c>
      <c r="C29" s="586"/>
      <c r="D29" s="586"/>
      <c r="E29" s="586"/>
      <c r="F29" s="586"/>
      <c r="G29" s="586"/>
      <c r="H29" s="586"/>
      <c r="I29" s="586"/>
      <c r="J29" s="586"/>
      <c r="K29" s="586"/>
      <c r="L29" s="586"/>
      <c r="M29" s="586"/>
      <c r="N29" s="586"/>
      <c r="O29" s="586"/>
      <c r="P29" s="586"/>
      <c r="Q29" s="587"/>
      <c r="R29" s="588">
        <v>2627</v>
      </c>
      <c r="S29" s="589"/>
      <c r="T29" s="589"/>
      <c r="U29" s="589"/>
      <c r="V29" s="589"/>
      <c r="W29" s="589"/>
      <c r="X29" s="589"/>
      <c r="Y29" s="590"/>
      <c r="Z29" s="641">
        <v>0.1</v>
      </c>
      <c r="AA29" s="641"/>
      <c r="AB29" s="641"/>
      <c r="AC29" s="641"/>
      <c r="AD29" s="642" t="s">
        <v>110</v>
      </c>
      <c r="AE29" s="642"/>
      <c r="AF29" s="642"/>
      <c r="AG29" s="642"/>
      <c r="AH29" s="642"/>
      <c r="AI29" s="642"/>
      <c r="AJ29" s="642"/>
      <c r="AK29" s="642"/>
      <c r="AL29" s="611" t="s">
        <v>110</v>
      </c>
      <c r="AM29" s="643"/>
      <c r="AN29" s="643"/>
      <c r="AO29" s="644"/>
      <c r="AP29" s="648" t="s">
        <v>200</v>
      </c>
      <c r="AQ29" s="649"/>
      <c r="AR29" s="649"/>
      <c r="AS29" s="649"/>
      <c r="AT29" s="649"/>
      <c r="AU29" s="649"/>
      <c r="AV29" s="649"/>
      <c r="AW29" s="649"/>
      <c r="AX29" s="649"/>
      <c r="AY29" s="649"/>
      <c r="AZ29" s="649"/>
      <c r="BA29" s="649"/>
      <c r="BB29" s="649"/>
      <c r="BC29" s="649"/>
      <c r="BD29" s="649"/>
      <c r="BE29" s="649"/>
      <c r="BF29" s="650"/>
      <c r="BG29" s="648" t="s">
        <v>282</v>
      </c>
      <c r="BH29" s="676"/>
      <c r="BI29" s="676"/>
      <c r="BJ29" s="676"/>
      <c r="BK29" s="676"/>
      <c r="BL29" s="676"/>
      <c r="BM29" s="676"/>
      <c r="BN29" s="676"/>
      <c r="BO29" s="676"/>
      <c r="BP29" s="676"/>
      <c r="BQ29" s="677"/>
      <c r="BR29" s="648" t="s">
        <v>283</v>
      </c>
      <c r="BS29" s="676"/>
      <c r="BT29" s="676"/>
      <c r="BU29" s="676"/>
      <c r="BV29" s="676"/>
      <c r="BW29" s="676"/>
      <c r="BX29" s="676"/>
      <c r="BY29" s="676"/>
      <c r="BZ29" s="676"/>
      <c r="CA29" s="676"/>
      <c r="CB29" s="677"/>
      <c r="CD29" s="658" t="s">
        <v>284</v>
      </c>
      <c r="CE29" s="659"/>
      <c r="CF29" s="625" t="s">
        <v>285</v>
      </c>
      <c r="CG29" s="622"/>
      <c r="CH29" s="622"/>
      <c r="CI29" s="622"/>
      <c r="CJ29" s="622"/>
      <c r="CK29" s="622"/>
      <c r="CL29" s="622"/>
      <c r="CM29" s="622"/>
      <c r="CN29" s="622"/>
      <c r="CO29" s="622"/>
      <c r="CP29" s="622"/>
      <c r="CQ29" s="623"/>
      <c r="CR29" s="588">
        <v>274597</v>
      </c>
      <c r="CS29" s="607"/>
      <c r="CT29" s="607"/>
      <c r="CU29" s="607"/>
      <c r="CV29" s="607"/>
      <c r="CW29" s="607"/>
      <c r="CX29" s="607"/>
      <c r="CY29" s="608"/>
      <c r="CZ29" s="591">
        <v>6.4</v>
      </c>
      <c r="DA29" s="609"/>
      <c r="DB29" s="609"/>
      <c r="DC29" s="610"/>
      <c r="DD29" s="594">
        <v>274597</v>
      </c>
      <c r="DE29" s="607"/>
      <c r="DF29" s="607"/>
      <c r="DG29" s="607"/>
      <c r="DH29" s="607"/>
      <c r="DI29" s="607"/>
      <c r="DJ29" s="607"/>
      <c r="DK29" s="608"/>
      <c r="DL29" s="594">
        <v>274597</v>
      </c>
      <c r="DM29" s="607"/>
      <c r="DN29" s="607"/>
      <c r="DO29" s="607"/>
      <c r="DP29" s="607"/>
      <c r="DQ29" s="607"/>
      <c r="DR29" s="607"/>
      <c r="DS29" s="607"/>
      <c r="DT29" s="607"/>
      <c r="DU29" s="607"/>
      <c r="DV29" s="608"/>
      <c r="DW29" s="611">
        <v>9</v>
      </c>
      <c r="DX29" s="612"/>
      <c r="DY29" s="612"/>
      <c r="DZ29" s="612"/>
      <c r="EA29" s="612"/>
      <c r="EB29" s="612"/>
      <c r="EC29" s="613"/>
    </row>
    <row r="30" spans="2:133" ht="11.25" customHeight="1">
      <c r="B30" s="585" t="s">
        <v>286</v>
      </c>
      <c r="C30" s="586"/>
      <c r="D30" s="586"/>
      <c r="E30" s="586"/>
      <c r="F30" s="586"/>
      <c r="G30" s="586"/>
      <c r="H30" s="586"/>
      <c r="I30" s="586"/>
      <c r="J30" s="586"/>
      <c r="K30" s="586"/>
      <c r="L30" s="586"/>
      <c r="M30" s="586"/>
      <c r="N30" s="586"/>
      <c r="O30" s="586"/>
      <c r="P30" s="586"/>
      <c r="Q30" s="587"/>
      <c r="R30" s="588">
        <v>237105</v>
      </c>
      <c r="S30" s="589"/>
      <c r="T30" s="589"/>
      <c r="U30" s="589"/>
      <c r="V30" s="589"/>
      <c r="W30" s="589"/>
      <c r="X30" s="589"/>
      <c r="Y30" s="590"/>
      <c r="Z30" s="641">
        <v>5</v>
      </c>
      <c r="AA30" s="641"/>
      <c r="AB30" s="641"/>
      <c r="AC30" s="641"/>
      <c r="AD30" s="642" t="s">
        <v>110</v>
      </c>
      <c r="AE30" s="642"/>
      <c r="AF30" s="642"/>
      <c r="AG30" s="642"/>
      <c r="AH30" s="642"/>
      <c r="AI30" s="642"/>
      <c r="AJ30" s="642"/>
      <c r="AK30" s="642"/>
      <c r="AL30" s="611" t="s">
        <v>110</v>
      </c>
      <c r="AM30" s="643"/>
      <c r="AN30" s="643"/>
      <c r="AO30" s="644"/>
      <c r="AP30" s="664" t="s">
        <v>287</v>
      </c>
      <c r="AQ30" s="665"/>
      <c r="AR30" s="665"/>
      <c r="AS30" s="665"/>
      <c r="AT30" s="670" t="s">
        <v>288</v>
      </c>
      <c r="AU30" s="182"/>
      <c r="AV30" s="182"/>
      <c r="AW30" s="182"/>
      <c r="AX30" s="673" t="s">
        <v>167</v>
      </c>
      <c r="AY30" s="674"/>
      <c r="AZ30" s="674"/>
      <c r="BA30" s="674"/>
      <c r="BB30" s="674"/>
      <c r="BC30" s="674"/>
      <c r="BD30" s="674"/>
      <c r="BE30" s="674"/>
      <c r="BF30" s="675"/>
      <c r="BG30" s="654">
        <v>99.2</v>
      </c>
      <c r="BH30" s="655"/>
      <c r="BI30" s="655"/>
      <c r="BJ30" s="655"/>
      <c r="BK30" s="655"/>
      <c r="BL30" s="655"/>
      <c r="BM30" s="656">
        <v>98.3</v>
      </c>
      <c r="BN30" s="655"/>
      <c r="BO30" s="655"/>
      <c r="BP30" s="655"/>
      <c r="BQ30" s="657"/>
      <c r="BR30" s="654">
        <v>99.2</v>
      </c>
      <c r="BS30" s="655"/>
      <c r="BT30" s="655"/>
      <c r="BU30" s="655"/>
      <c r="BV30" s="655"/>
      <c r="BW30" s="655"/>
      <c r="BX30" s="656">
        <v>97.9</v>
      </c>
      <c r="BY30" s="655"/>
      <c r="BZ30" s="655"/>
      <c r="CA30" s="655"/>
      <c r="CB30" s="657"/>
      <c r="CD30" s="660"/>
      <c r="CE30" s="661"/>
      <c r="CF30" s="625" t="s">
        <v>289</v>
      </c>
      <c r="CG30" s="622"/>
      <c r="CH30" s="622"/>
      <c r="CI30" s="622"/>
      <c r="CJ30" s="622"/>
      <c r="CK30" s="622"/>
      <c r="CL30" s="622"/>
      <c r="CM30" s="622"/>
      <c r="CN30" s="622"/>
      <c r="CO30" s="622"/>
      <c r="CP30" s="622"/>
      <c r="CQ30" s="623"/>
      <c r="CR30" s="588">
        <v>245150</v>
      </c>
      <c r="CS30" s="589"/>
      <c r="CT30" s="589"/>
      <c r="CU30" s="589"/>
      <c r="CV30" s="589"/>
      <c r="CW30" s="589"/>
      <c r="CX30" s="589"/>
      <c r="CY30" s="590"/>
      <c r="CZ30" s="591">
        <v>5.7</v>
      </c>
      <c r="DA30" s="609"/>
      <c r="DB30" s="609"/>
      <c r="DC30" s="610"/>
      <c r="DD30" s="594">
        <v>245150</v>
      </c>
      <c r="DE30" s="589"/>
      <c r="DF30" s="589"/>
      <c r="DG30" s="589"/>
      <c r="DH30" s="589"/>
      <c r="DI30" s="589"/>
      <c r="DJ30" s="589"/>
      <c r="DK30" s="590"/>
      <c r="DL30" s="594">
        <v>245150</v>
      </c>
      <c r="DM30" s="589"/>
      <c r="DN30" s="589"/>
      <c r="DO30" s="589"/>
      <c r="DP30" s="589"/>
      <c r="DQ30" s="589"/>
      <c r="DR30" s="589"/>
      <c r="DS30" s="589"/>
      <c r="DT30" s="589"/>
      <c r="DU30" s="589"/>
      <c r="DV30" s="590"/>
      <c r="DW30" s="611">
        <v>8</v>
      </c>
      <c r="DX30" s="612"/>
      <c r="DY30" s="612"/>
      <c r="DZ30" s="612"/>
      <c r="EA30" s="612"/>
      <c r="EB30" s="612"/>
      <c r="EC30" s="613"/>
    </row>
    <row r="31" spans="2:133" ht="11.25" customHeight="1">
      <c r="B31" s="585" t="s">
        <v>290</v>
      </c>
      <c r="C31" s="586"/>
      <c r="D31" s="586"/>
      <c r="E31" s="586"/>
      <c r="F31" s="586"/>
      <c r="G31" s="586"/>
      <c r="H31" s="586"/>
      <c r="I31" s="586"/>
      <c r="J31" s="586"/>
      <c r="K31" s="586"/>
      <c r="L31" s="586"/>
      <c r="M31" s="586"/>
      <c r="N31" s="586"/>
      <c r="O31" s="586"/>
      <c r="P31" s="586"/>
      <c r="Q31" s="587"/>
      <c r="R31" s="588">
        <v>122879</v>
      </c>
      <c r="S31" s="589"/>
      <c r="T31" s="589"/>
      <c r="U31" s="589"/>
      <c r="V31" s="589"/>
      <c r="W31" s="589"/>
      <c r="X31" s="589"/>
      <c r="Y31" s="590"/>
      <c r="Z31" s="641">
        <v>2.6</v>
      </c>
      <c r="AA31" s="641"/>
      <c r="AB31" s="641"/>
      <c r="AC31" s="641"/>
      <c r="AD31" s="642" t="s">
        <v>110</v>
      </c>
      <c r="AE31" s="642"/>
      <c r="AF31" s="642"/>
      <c r="AG31" s="642"/>
      <c r="AH31" s="642"/>
      <c r="AI31" s="642"/>
      <c r="AJ31" s="642"/>
      <c r="AK31" s="642"/>
      <c r="AL31" s="611" t="s">
        <v>110</v>
      </c>
      <c r="AM31" s="643"/>
      <c r="AN31" s="643"/>
      <c r="AO31" s="644"/>
      <c r="AP31" s="666"/>
      <c r="AQ31" s="667"/>
      <c r="AR31" s="667"/>
      <c r="AS31" s="667"/>
      <c r="AT31" s="671"/>
      <c r="AU31" s="181" t="s">
        <v>291</v>
      </c>
      <c r="AV31" s="181"/>
      <c r="AW31" s="181"/>
      <c r="AX31" s="585" t="s">
        <v>292</v>
      </c>
      <c r="AY31" s="586"/>
      <c r="AZ31" s="586"/>
      <c r="BA31" s="586"/>
      <c r="BB31" s="586"/>
      <c r="BC31" s="586"/>
      <c r="BD31" s="586"/>
      <c r="BE31" s="586"/>
      <c r="BF31" s="587"/>
      <c r="BG31" s="652">
        <v>99.2</v>
      </c>
      <c r="BH31" s="607"/>
      <c r="BI31" s="607"/>
      <c r="BJ31" s="607"/>
      <c r="BK31" s="607"/>
      <c r="BL31" s="607"/>
      <c r="BM31" s="643">
        <v>98.4</v>
      </c>
      <c r="BN31" s="653"/>
      <c r="BO31" s="653"/>
      <c r="BP31" s="653"/>
      <c r="BQ31" s="617"/>
      <c r="BR31" s="652">
        <v>99.2</v>
      </c>
      <c r="BS31" s="607"/>
      <c r="BT31" s="607"/>
      <c r="BU31" s="607"/>
      <c r="BV31" s="607"/>
      <c r="BW31" s="607"/>
      <c r="BX31" s="643">
        <v>98.3</v>
      </c>
      <c r="BY31" s="653"/>
      <c r="BZ31" s="653"/>
      <c r="CA31" s="653"/>
      <c r="CB31" s="617"/>
      <c r="CD31" s="660"/>
      <c r="CE31" s="661"/>
      <c r="CF31" s="625" t="s">
        <v>293</v>
      </c>
      <c r="CG31" s="622"/>
      <c r="CH31" s="622"/>
      <c r="CI31" s="622"/>
      <c r="CJ31" s="622"/>
      <c r="CK31" s="622"/>
      <c r="CL31" s="622"/>
      <c r="CM31" s="622"/>
      <c r="CN31" s="622"/>
      <c r="CO31" s="622"/>
      <c r="CP31" s="622"/>
      <c r="CQ31" s="623"/>
      <c r="CR31" s="588">
        <v>29447</v>
      </c>
      <c r="CS31" s="607"/>
      <c r="CT31" s="607"/>
      <c r="CU31" s="607"/>
      <c r="CV31" s="607"/>
      <c r="CW31" s="607"/>
      <c r="CX31" s="607"/>
      <c r="CY31" s="608"/>
      <c r="CZ31" s="591">
        <v>0.7</v>
      </c>
      <c r="DA31" s="609"/>
      <c r="DB31" s="609"/>
      <c r="DC31" s="610"/>
      <c r="DD31" s="594">
        <v>29447</v>
      </c>
      <c r="DE31" s="607"/>
      <c r="DF31" s="607"/>
      <c r="DG31" s="607"/>
      <c r="DH31" s="607"/>
      <c r="DI31" s="607"/>
      <c r="DJ31" s="607"/>
      <c r="DK31" s="608"/>
      <c r="DL31" s="594">
        <v>29447</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294</v>
      </c>
      <c r="C32" s="586"/>
      <c r="D32" s="586"/>
      <c r="E32" s="586"/>
      <c r="F32" s="586"/>
      <c r="G32" s="586"/>
      <c r="H32" s="586"/>
      <c r="I32" s="586"/>
      <c r="J32" s="586"/>
      <c r="K32" s="586"/>
      <c r="L32" s="586"/>
      <c r="M32" s="586"/>
      <c r="N32" s="586"/>
      <c r="O32" s="586"/>
      <c r="P32" s="586"/>
      <c r="Q32" s="587"/>
      <c r="R32" s="588">
        <v>65793</v>
      </c>
      <c r="S32" s="589"/>
      <c r="T32" s="589"/>
      <c r="U32" s="589"/>
      <c r="V32" s="589"/>
      <c r="W32" s="589"/>
      <c r="X32" s="589"/>
      <c r="Y32" s="590"/>
      <c r="Z32" s="641">
        <v>1.4</v>
      </c>
      <c r="AA32" s="641"/>
      <c r="AB32" s="641"/>
      <c r="AC32" s="641"/>
      <c r="AD32" s="642">
        <v>157</v>
      </c>
      <c r="AE32" s="642"/>
      <c r="AF32" s="642"/>
      <c r="AG32" s="642"/>
      <c r="AH32" s="642"/>
      <c r="AI32" s="642"/>
      <c r="AJ32" s="642"/>
      <c r="AK32" s="642"/>
      <c r="AL32" s="611">
        <v>0</v>
      </c>
      <c r="AM32" s="643"/>
      <c r="AN32" s="643"/>
      <c r="AO32" s="644"/>
      <c r="AP32" s="668"/>
      <c r="AQ32" s="669"/>
      <c r="AR32" s="669"/>
      <c r="AS32" s="669"/>
      <c r="AT32" s="672"/>
      <c r="AU32" s="183"/>
      <c r="AV32" s="183"/>
      <c r="AW32" s="183"/>
      <c r="AX32" s="569" t="s">
        <v>295</v>
      </c>
      <c r="AY32" s="570"/>
      <c r="AZ32" s="570"/>
      <c r="BA32" s="570"/>
      <c r="BB32" s="570"/>
      <c r="BC32" s="570"/>
      <c r="BD32" s="570"/>
      <c r="BE32" s="570"/>
      <c r="BF32" s="571"/>
      <c r="BG32" s="651">
        <v>99.2</v>
      </c>
      <c r="BH32" s="573"/>
      <c r="BI32" s="573"/>
      <c r="BJ32" s="573"/>
      <c r="BK32" s="573"/>
      <c r="BL32" s="573"/>
      <c r="BM32" s="636">
        <v>98.1</v>
      </c>
      <c r="BN32" s="573"/>
      <c r="BO32" s="573"/>
      <c r="BP32" s="573"/>
      <c r="BQ32" s="630"/>
      <c r="BR32" s="651">
        <v>99</v>
      </c>
      <c r="BS32" s="573"/>
      <c r="BT32" s="573"/>
      <c r="BU32" s="573"/>
      <c r="BV32" s="573"/>
      <c r="BW32" s="573"/>
      <c r="BX32" s="636">
        <v>97.5</v>
      </c>
      <c r="BY32" s="573"/>
      <c r="BZ32" s="573"/>
      <c r="CA32" s="573"/>
      <c r="CB32" s="630"/>
      <c r="CD32" s="662"/>
      <c r="CE32" s="663"/>
      <c r="CF32" s="625" t="s">
        <v>296</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297</v>
      </c>
      <c r="C33" s="586"/>
      <c r="D33" s="586"/>
      <c r="E33" s="586"/>
      <c r="F33" s="586"/>
      <c r="G33" s="586"/>
      <c r="H33" s="586"/>
      <c r="I33" s="586"/>
      <c r="J33" s="586"/>
      <c r="K33" s="586"/>
      <c r="L33" s="586"/>
      <c r="M33" s="586"/>
      <c r="N33" s="586"/>
      <c r="O33" s="586"/>
      <c r="P33" s="586"/>
      <c r="Q33" s="587"/>
      <c r="R33" s="588">
        <v>361441</v>
      </c>
      <c r="S33" s="589"/>
      <c r="T33" s="589"/>
      <c r="U33" s="589"/>
      <c r="V33" s="589"/>
      <c r="W33" s="589"/>
      <c r="X33" s="589"/>
      <c r="Y33" s="590"/>
      <c r="Z33" s="641">
        <v>7.6</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298</v>
      </c>
      <c r="CE33" s="622"/>
      <c r="CF33" s="622"/>
      <c r="CG33" s="622"/>
      <c r="CH33" s="622"/>
      <c r="CI33" s="622"/>
      <c r="CJ33" s="622"/>
      <c r="CK33" s="622"/>
      <c r="CL33" s="622"/>
      <c r="CM33" s="622"/>
      <c r="CN33" s="622"/>
      <c r="CO33" s="622"/>
      <c r="CP33" s="622"/>
      <c r="CQ33" s="623"/>
      <c r="CR33" s="588">
        <v>2186735</v>
      </c>
      <c r="CS33" s="607"/>
      <c r="CT33" s="607"/>
      <c r="CU33" s="607"/>
      <c r="CV33" s="607"/>
      <c r="CW33" s="607"/>
      <c r="CX33" s="607"/>
      <c r="CY33" s="608"/>
      <c r="CZ33" s="591">
        <v>50.7</v>
      </c>
      <c r="DA33" s="609"/>
      <c r="DB33" s="609"/>
      <c r="DC33" s="610"/>
      <c r="DD33" s="594">
        <v>1620371</v>
      </c>
      <c r="DE33" s="607"/>
      <c r="DF33" s="607"/>
      <c r="DG33" s="607"/>
      <c r="DH33" s="607"/>
      <c r="DI33" s="607"/>
      <c r="DJ33" s="607"/>
      <c r="DK33" s="608"/>
      <c r="DL33" s="594">
        <v>1497014</v>
      </c>
      <c r="DM33" s="607"/>
      <c r="DN33" s="607"/>
      <c r="DO33" s="607"/>
      <c r="DP33" s="607"/>
      <c r="DQ33" s="607"/>
      <c r="DR33" s="607"/>
      <c r="DS33" s="607"/>
      <c r="DT33" s="607"/>
      <c r="DU33" s="607"/>
      <c r="DV33" s="608"/>
      <c r="DW33" s="611">
        <v>48.9</v>
      </c>
      <c r="DX33" s="612"/>
      <c r="DY33" s="612"/>
      <c r="DZ33" s="612"/>
      <c r="EA33" s="612"/>
      <c r="EB33" s="612"/>
      <c r="EC33" s="613"/>
    </row>
    <row r="34" spans="2:133" ht="11.25" customHeight="1">
      <c r="B34" s="585" t="s">
        <v>299</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300</v>
      </c>
      <c r="AR34" s="649"/>
      <c r="AS34" s="649"/>
      <c r="AT34" s="649"/>
      <c r="AU34" s="649"/>
      <c r="AV34" s="649"/>
      <c r="AW34" s="649"/>
      <c r="AX34" s="649"/>
      <c r="AY34" s="649"/>
      <c r="AZ34" s="649"/>
      <c r="BA34" s="649"/>
      <c r="BB34" s="649"/>
      <c r="BC34" s="649"/>
      <c r="BD34" s="649"/>
      <c r="BE34" s="649"/>
      <c r="BF34" s="650"/>
      <c r="BG34" s="648" t="s">
        <v>301</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302</v>
      </c>
      <c r="CE34" s="622"/>
      <c r="CF34" s="622"/>
      <c r="CG34" s="622"/>
      <c r="CH34" s="622"/>
      <c r="CI34" s="622"/>
      <c r="CJ34" s="622"/>
      <c r="CK34" s="622"/>
      <c r="CL34" s="622"/>
      <c r="CM34" s="622"/>
      <c r="CN34" s="622"/>
      <c r="CO34" s="622"/>
      <c r="CP34" s="622"/>
      <c r="CQ34" s="623"/>
      <c r="CR34" s="588">
        <v>656958</v>
      </c>
      <c r="CS34" s="589"/>
      <c r="CT34" s="589"/>
      <c r="CU34" s="589"/>
      <c r="CV34" s="589"/>
      <c r="CW34" s="589"/>
      <c r="CX34" s="589"/>
      <c r="CY34" s="590"/>
      <c r="CZ34" s="591">
        <v>15.2</v>
      </c>
      <c r="DA34" s="609"/>
      <c r="DB34" s="609"/>
      <c r="DC34" s="610"/>
      <c r="DD34" s="594">
        <v>441920</v>
      </c>
      <c r="DE34" s="589"/>
      <c r="DF34" s="589"/>
      <c r="DG34" s="589"/>
      <c r="DH34" s="589"/>
      <c r="DI34" s="589"/>
      <c r="DJ34" s="589"/>
      <c r="DK34" s="590"/>
      <c r="DL34" s="594">
        <v>438522</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303</v>
      </c>
      <c r="C35" s="586"/>
      <c r="D35" s="586"/>
      <c r="E35" s="586"/>
      <c r="F35" s="586"/>
      <c r="G35" s="586"/>
      <c r="H35" s="586"/>
      <c r="I35" s="586"/>
      <c r="J35" s="586"/>
      <c r="K35" s="586"/>
      <c r="L35" s="586"/>
      <c r="M35" s="586"/>
      <c r="N35" s="586"/>
      <c r="O35" s="586"/>
      <c r="P35" s="586"/>
      <c r="Q35" s="587"/>
      <c r="R35" s="588">
        <v>205041</v>
      </c>
      <c r="S35" s="589"/>
      <c r="T35" s="589"/>
      <c r="U35" s="589"/>
      <c r="V35" s="589"/>
      <c r="W35" s="589"/>
      <c r="X35" s="589"/>
      <c r="Y35" s="590"/>
      <c r="Z35" s="641">
        <v>4.3</v>
      </c>
      <c r="AA35" s="641"/>
      <c r="AB35" s="641"/>
      <c r="AC35" s="641"/>
      <c r="AD35" s="642" t="s">
        <v>110</v>
      </c>
      <c r="AE35" s="642"/>
      <c r="AF35" s="642"/>
      <c r="AG35" s="642"/>
      <c r="AH35" s="642"/>
      <c r="AI35" s="642"/>
      <c r="AJ35" s="642"/>
      <c r="AK35" s="642"/>
      <c r="AL35" s="611" t="s">
        <v>110</v>
      </c>
      <c r="AM35" s="643"/>
      <c r="AN35" s="643"/>
      <c r="AO35" s="644"/>
      <c r="AP35" s="186"/>
      <c r="AQ35" s="645" t="s">
        <v>304</v>
      </c>
      <c r="AR35" s="646"/>
      <c r="AS35" s="646"/>
      <c r="AT35" s="646"/>
      <c r="AU35" s="646"/>
      <c r="AV35" s="646"/>
      <c r="AW35" s="646"/>
      <c r="AX35" s="646"/>
      <c r="AY35" s="647"/>
      <c r="AZ35" s="638">
        <v>593491</v>
      </c>
      <c r="BA35" s="639"/>
      <c r="BB35" s="639"/>
      <c r="BC35" s="639"/>
      <c r="BD35" s="639"/>
      <c r="BE35" s="639"/>
      <c r="BF35" s="640"/>
      <c r="BG35" s="645" t="s">
        <v>305</v>
      </c>
      <c r="BH35" s="646"/>
      <c r="BI35" s="646"/>
      <c r="BJ35" s="646"/>
      <c r="BK35" s="646"/>
      <c r="BL35" s="646"/>
      <c r="BM35" s="646"/>
      <c r="BN35" s="646"/>
      <c r="BO35" s="646"/>
      <c r="BP35" s="646"/>
      <c r="BQ35" s="646"/>
      <c r="BR35" s="646"/>
      <c r="BS35" s="646"/>
      <c r="BT35" s="646"/>
      <c r="BU35" s="647"/>
      <c r="BV35" s="638">
        <v>57474</v>
      </c>
      <c r="BW35" s="639"/>
      <c r="BX35" s="639"/>
      <c r="BY35" s="639"/>
      <c r="BZ35" s="639"/>
      <c r="CA35" s="639"/>
      <c r="CB35" s="640"/>
      <c r="CD35" s="625" t="s">
        <v>306</v>
      </c>
      <c r="CE35" s="622"/>
      <c r="CF35" s="622"/>
      <c r="CG35" s="622"/>
      <c r="CH35" s="622"/>
      <c r="CI35" s="622"/>
      <c r="CJ35" s="622"/>
      <c r="CK35" s="622"/>
      <c r="CL35" s="622"/>
      <c r="CM35" s="622"/>
      <c r="CN35" s="622"/>
      <c r="CO35" s="622"/>
      <c r="CP35" s="622"/>
      <c r="CQ35" s="623"/>
      <c r="CR35" s="588">
        <v>86025</v>
      </c>
      <c r="CS35" s="607"/>
      <c r="CT35" s="607"/>
      <c r="CU35" s="607"/>
      <c r="CV35" s="607"/>
      <c r="CW35" s="607"/>
      <c r="CX35" s="607"/>
      <c r="CY35" s="608"/>
      <c r="CZ35" s="591">
        <v>2</v>
      </c>
      <c r="DA35" s="609"/>
      <c r="DB35" s="609"/>
      <c r="DC35" s="610"/>
      <c r="DD35" s="594">
        <v>86025</v>
      </c>
      <c r="DE35" s="607"/>
      <c r="DF35" s="607"/>
      <c r="DG35" s="607"/>
      <c r="DH35" s="607"/>
      <c r="DI35" s="607"/>
      <c r="DJ35" s="607"/>
      <c r="DK35" s="608"/>
      <c r="DL35" s="594">
        <v>86025</v>
      </c>
      <c r="DM35" s="607"/>
      <c r="DN35" s="607"/>
      <c r="DO35" s="607"/>
      <c r="DP35" s="607"/>
      <c r="DQ35" s="607"/>
      <c r="DR35" s="607"/>
      <c r="DS35" s="607"/>
      <c r="DT35" s="607"/>
      <c r="DU35" s="607"/>
      <c r="DV35" s="608"/>
      <c r="DW35" s="611">
        <v>2.8</v>
      </c>
      <c r="DX35" s="612"/>
      <c r="DY35" s="612"/>
      <c r="DZ35" s="612"/>
      <c r="EA35" s="612"/>
      <c r="EB35" s="612"/>
      <c r="EC35" s="613"/>
    </row>
    <row r="36" spans="2:133" ht="11.25" customHeight="1">
      <c r="B36" s="569" t="s">
        <v>307</v>
      </c>
      <c r="C36" s="570"/>
      <c r="D36" s="570"/>
      <c r="E36" s="570"/>
      <c r="F36" s="570"/>
      <c r="G36" s="570"/>
      <c r="H36" s="570"/>
      <c r="I36" s="570"/>
      <c r="J36" s="570"/>
      <c r="K36" s="570"/>
      <c r="L36" s="570"/>
      <c r="M36" s="570"/>
      <c r="N36" s="570"/>
      <c r="O36" s="570"/>
      <c r="P36" s="570"/>
      <c r="Q36" s="571"/>
      <c r="R36" s="572">
        <v>4760458</v>
      </c>
      <c r="S36" s="629"/>
      <c r="T36" s="629"/>
      <c r="U36" s="629"/>
      <c r="V36" s="629"/>
      <c r="W36" s="629"/>
      <c r="X36" s="629"/>
      <c r="Y36" s="632"/>
      <c r="Z36" s="633">
        <v>100</v>
      </c>
      <c r="AA36" s="633"/>
      <c r="AB36" s="633"/>
      <c r="AC36" s="633"/>
      <c r="AD36" s="634">
        <v>2853818</v>
      </c>
      <c r="AE36" s="634"/>
      <c r="AF36" s="634"/>
      <c r="AG36" s="634"/>
      <c r="AH36" s="634"/>
      <c r="AI36" s="634"/>
      <c r="AJ36" s="634"/>
      <c r="AK36" s="634"/>
      <c r="AL36" s="635">
        <v>100</v>
      </c>
      <c r="AM36" s="636"/>
      <c r="AN36" s="636"/>
      <c r="AO36" s="637"/>
      <c r="AQ36" s="614" t="s">
        <v>308</v>
      </c>
      <c r="AR36" s="615"/>
      <c r="AS36" s="615"/>
      <c r="AT36" s="615"/>
      <c r="AU36" s="615"/>
      <c r="AV36" s="615"/>
      <c r="AW36" s="615"/>
      <c r="AX36" s="615"/>
      <c r="AY36" s="616"/>
      <c r="AZ36" s="588">
        <v>211000</v>
      </c>
      <c r="BA36" s="589"/>
      <c r="BB36" s="589"/>
      <c r="BC36" s="589"/>
      <c r="BD36" s="607"/>
      <c r="BE36" s="607"/>
      <c r="BF36" s="617"/>
      <c r="BG36" s="625" t="s">
        <v>309</v>
      </c>
      <c r="BH36" s="622"/>
      <c r="BI36" s="622"/>
      <c r="BJ36" s="622"/>
      <c r="BK36" s="622"/>
      <c r="BL36" s="622"/>
      <c r="BM36" s="622"/>
      <c r="BN36" s="622"/>
      <c r="BO36" s="622"/>
      <c r="BP36" s="622"/>
      <c r="BQ36" s="622"/>
      <c r="BR36" s="622"/>
      <c r="BS36" s="622"/>
      <c r="BT36" s="622"/>
      <c r="BU36" s="623"/>
      <c r="BV36" s="588">
        <v>-6390</v>
      </c>
      <c r="BW36" s="589"/>
      <c r="BX36" s="589"/>
      <c r="BY36" s="589"/>
      <c r="BZ36" s="589"/>
      <c r="CA36" s="589"/>
      <c r="CB36" s="624"/>
      <c r="CD36" s="625" t="s">
        <v>310</v>
      </c>
      <c r="CE36" s="622"/>
      <c r="CF36" s="622"/>
      <c r="CG36" s="622"/>
      <c r="CH36" s="622"/>
      <c r="CI36" s="622"/>
      <c r="CJ36" s="622"/>
      <c r="CK36" s="622"/>
      <c r="CL36" s="622"/>
      <c r="CM36" s="622"/>
      <c r="CN36" s="622"/>
      <c r="CO36" s="622"/>
      <c r="CP36" s="622"/>
      <c r="CQ36" s="623"/>
      <c r="CR36" s="588">
        <v>848579</v>
      </c>
      <c r="CS36" s="589"/>
      <c r="CT36" s="589"/>
      <c r="CU36" s="589"/>
      <c r="CV36" s="589"/>
      <c r="CW36" s="589"/>
      <c r="CX36" s="589"/>
      <c r="CY36" s="590"/>
      <c r="CZ36" s="591">
        <v>19.7</v>
      </c>
      <c r="DA36" s="609"/>
      <c r="DB36" s="609"/>
      <c r="DC36" s="610"/>
      <c r="DD36" s="594">
        <v>543199</v>
      </c>
      <c r="DE36" s="589"/>
      <c r="DF36" s="589"/>
      <c r="DG36" s="589"/>
      <c r="DH36" s="589"/>
      <c r="DI36" s="589"/>
      <c r="DJ36" s="589"/>
      <c r="DK36" s="590"/>
      <c r="DL36" s="594">
        <v>492008</v>
      </c>
      <c r="DM36" s="589"/>
      <c r="DN36" s="589"/>
      <c r="DO36" s="589"/>
      <c r="DP36" s="589"/>
      <c r="DQ36" s="589"/>
      <c r="DR36" s="589"/>
      <c r="DS36" s="589"/>
      <c r="DT36" s="589"/>
      <c r="DU36" s="589"/>
      <c r="DV36" s="590"/>
      <c r="DW36" s="611">
        <v>16.100000000000001</v>
      </c>
      <c r="DX36" s="612"/>
      <c r="DY36" s="612"/>
      <c r="DZ36" s="612"/>
      <c r="EA36" s="612"/>
      <c r="EB36" s="612"/>
      <c r="EC36" s="613"/>
    </row>
    <row r="37" spans="2:133" ht="11.25" customHeight="1">
      <c r="AQ37" s="614" t="s">
        <v>311</v>
      </c>
      <c r="AR37" s="615"/>
      <c r="AS37" s="615"/>
      <c r="AT37" s="615"/>
      <c r="AU37" s="615"/>
      <c r="AV37" s="615"/>
      <c r="AW37" s="615"/>
      <c r="AX37" s="615"/>
      <c r="AY37" s="616"/>
      <c r="AZ37" s="588">
        <v>38494</v>
      </c>
      <c r="BA37" s="589"/>
      <c r="BB37" s="589"/>
      <c r="BC37" s="589"/>
      <c r="BD37" s="607"/>
      <c r="BE37" s="607"/>
      <c r="BF37" s="617"/>
      <c r="BG37" s="625" t="s">
        <v>312</v>
      </c>
      <c r="BH37" s="622"/>
      <c r="BI37" s="622"/>
      <c r="BJ37" s="622"/>
      <c r="BK37" s="622"/>
      <c r="BL37" s="622"/>
      <c r="BM37" s="622"/>
      <c r="BN37" s="622"/>
      <c r="BO37" s="622"/>
      <c r="BP37" s="622"/>
      <c r="BQ37" s="622"/>
      <c r="BR37" s="622"/>
      <c r="BS37" s="622"/>
      <c r="BT37" s="622"/>
      <c r="BU37" s="623"/>
      <c r="BV37" s="588">
        <v>1575</v>
      </c>
      <c r="BW37" s="589"/>
      <c r="BX37" s="589"/>
      <c r="BY37" s="589"/>
      <c r="BZ37" s="589"/>
      <c r="CA37" s="589"/>
      <c r="CB37" s="624"/>
      <c r="CD37" s="625" t="s">
        <v>313</v>
      </c>
      <c r="CE37" s="622"/>
      <c r="CF37" s="622"/>
      <c r="CG37" s="622"/>
      <c r="CH37" s="622"/>
      <c r="CI37" s="622"/>
      <c r="CJ37" s="622"/>
      <c r="CK37" s="622"/>
      <c r="CL37" s="622"/>
      <c r="CM37" s="622"/>
      <c r="CN37" s="622"/>
      <c r="CO37" s="622"/>
      <c r="CP37" s="622"/>
      <c r="CQ37" s="623"/>
      <c r="CR37" s="588">
        <v>202121</v>
      </c>
      <c r="CS37" s="607"/>
      <c r="CT37" s="607"/>
      <c r="CU37" s="607"/>
      <c r="CV37" s="607"/>
      <c r="CW37" s="607"/>
      <c r="CX37" s="607"/>
      <c r="CY37" s="608"/>
      <c r="CZ37" s="591">
        <v>4.7</v>
      </c>
      <c r="DA37" s="609"/>
      <c r="DB37" s="609"/>
      <c r="DC37" s="610"/>
      <c r="DD37" s="594">
        <v>202121</v>
      </c>
      <c r="DE37" s="607"/>
      <c r="DF37" s="607"/>
      <c r="DG37" s="607"/>
      <c r="DH37" s="607"/>
      <c r="DI37" s="607"/>
      <c r="DJ37" s="607"/>
      <c r="DK37" s="608"/>
      <c r="DL37" s="594">
        <v>202121</v>
      </c>
      <c r="DM37" s="607"/>
      <c r="DN37" s="607"/>
      <c r="DO37" s="607"/>
      <c r="DP37" s="607"/>
      <c r="DQ37" s="607"/>
      <c r="DR37" s="607"/>
      <c r="DS37" s="607"/>
      <c r="DT37" s="607"/>
      <c r="DU37" s="607"/>
      <c r="DV37" s="608"/>
      <c r="DW37" s="611">
        <v>6.6</v>
      </c>
      <c r="DX37" s="612"/>
      <c r="DY37" s="612"/>
      <c r="DZ37" s="612"/>
      <c r="EA37" s="612"/>
      <c r="EB37" s="612"/>
      <c r="EC37" s="613"/>
    </row>
    <row r="38" spans="2:133" ht="11.25" customHeight="1">
      <c r="AQ38" s="614" t="s">
        <v>314</v>
      </c>
      <c r="AR38" s="615"/>
      <c r="AS38" s="615"/>
      <c r="AT38" s="615"/>
      <c r="AU38" s="615"/>
      <c r="AV38" s="615"/>
      <c r="AW38" s="615"/>
      <c r="AX38" s="615"/>
      <c r="AY38" s="616"/>
      <c r="AZ38" s="588" t="s">
        <v>315</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3418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593491</v>
      </c>
      <c r="CS38" s="589"/>
      <c r="CT38" s="589"/>
      <c r="CU38" s="589"/>
      <c r="CV38" s="589"/>
      <c r="CW38" s="589"/>
      <c r="CX38" s="589"/>
      <c r="CY38" s="590"/>
      <c r="CZ38" s="591">
        <v>13.8</v>
      </c>
      <c r="DA38" s="609"/>
      <c r="DB38" s="609"/>
      <c r="DC38" s="610"/>
      <c r="DD38" s="594">
        <v>549177</v>
      </c>
      <c r="DE38" s="589"/>
      <c r="DF38" s="589"/>
      <c r="DG38" s="589"/>
      <c r="DH38" s="589"/>
      <c r="DI38" s="589"/>
      <c r="DJ38" s="589"/>
      <c r="DK38" s="590"/>
      <c r="DL38" s="594">
        <v>480459</v>
      </c>
      <c r="DM38" s="589"/>
      <c r="DN38" s="589"/>
      <c r="DO38" s="589"/>
      <c r="DP38" s="589"/>
      <c r="DQ38" s="589"/>
      <c r="DR38" s="589"/>
      <c r="DS38" s="589"/>
      <c r="DT38" s="589"/>
      <c r="DU38" s="589"/>
      <c r="DV38" s="590"/>
      <c r="DW38" s="611">
        <v>15.7</v>
      </c>
      <c r="DX38" s="612"/>
      <c r="DY38" s="612"/>
      <c r="DZ38" s="612"/>
      <c r="EA38" s="612"/>
      <c r="EB38" s="612"/>
      <c r="EC38" s="613"/>
    </row>
    <row r="39" spans="2:133" ht="11.25" customHeight="1">
      <c r="AQ39" s="614" t="s">
        <v>318</v>
      </c>
      <c r="AR39" s="615"/>
      <c r="AS39" s="615"/>
      <c r="AT39" s="615"/>
      <c r="AU39" s="615"/>
      <c r="AV39" s="615"/>
      <c r="AW39" s="615"/>
      <c r="AX39" s="615"/>
      <c r="AY39" s="616"/>
      <c r="AZ39" s="588" t="s">
        <v>315</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126</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1682</v>
      </c>
      <c r="CS39" s="607"/>
      <c r="CT39" s="607"/>
      <c r="CU39" s="607"/>
      <c r="CV39" s="607"/>
      <c r="CW39" s="607"/>
      <c r="CX39" s="607"/>
      <c r="CY39" s="608"/>
      <c r="CZ39" s="591">
        <v>0</v>
      </c>
      <c r="DA39" s="609"/>
      <c r="DB39" s="609"/>
      <c r="DC39" s="610"/>
      <c r="DD39" s="594">
        <v>50</v>
      </c>
      <c r="DE39" s="607"/>
      <c r="DF39" s="607"/>
      <c r="DG39" s="607"/>
      <c r="DH39" s="607"/>
      <c r="DI39" s="607"/>
      <c r="DJ39" s="607"/>
      <c r="DK39" s="608"/>
      <c r="DL39" s="594" t="s">
        <v>315</v>
      </c>
      <c r="DM39" s="607"/>
      <c r="DN39" s="607"/>
      <c r="DO39" s="607"/>
      <c r="DP39" s="607"/>
      <c r="DQ39" s="607"/>
      <c r="DR39" s="607"/>
      <c r="DS39" s="607"/>
      <c r="DT39" s="607"/>
      <c r="DU39" s="607"/>
      <c r="DV39" s="608"/>
      <c r="DW39" s="611" t="s">
        <v>315</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117478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85</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t="s">
        <v>315</v>
      </c>
      <c r="CS40" s="589"/>
      <c r="CT40" s="589"/>
      <c r="CU40" s="589"/>
      <c r="CV40" s="589"/>
      <c r="CW40" s="589"/>
      <c r="CX40" s="589"/>
      <c r="CY40" s="590"/>
      <c r="CZ40" s="591" t="s">
        <v>315</v>
      </c>
      <c r="DA40" s="609"/>
      <c r="DB40" s="609"/>
      <c r="DC40" s="610"/>
      <c r="DD40" s="594" t="s">
        <v>315</v>
      </c>
      <c r="DE40" s="589"/>
      <c r="DF40" s="589"/>
      <c r="DG40" s="589"/>
      <c r="DH40" s="589"/>
      <c r="DI40" s="589"/>
      <c r="DJ40" s="589"/>
      <c r="DK40" s="590"/>
      <c r="DL40" s="594" t="s">
        <v>315</v>
      </c>
      <c r="DM40" s="589"/>
      <c r="DN40" s="589"/>
      <c r="DO40" s="589"/>
      <c r="DP40" s="589"/>
      <c r="DQ40" s="589"/>
      <c r="DR40" s="589"/>
      <c r="DS40" s="589"/>
      <c r="DT40" s="589"/>
      <c r="DU40" s="589"/>
      <c r="DV40" s="590"/>
      <c r="DW40" s="611" t="s">
        <v>315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226519</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216</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328</v>
      </c>
      <c r="CS41" s="607"/>
      <c r="CT41" s="607"/>
      <c r="CU41" s="607"/>
      <c r="CV41" s="607"/>
      <c r="CW41" s="607"/>
      <c r="CX41" s="607"/>
      <c r="CY41" s="608"/>
      <c r="CZ41" s="591" t="s">
        <v>328</v>
      </c>
      <c r="DA41" s="609"/>
      <c r="DB41" s="609"/>
      <c r="DC41" s="610"/>
      <c r="DD41" s="594" t="s">
        <v>328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703193</v>
      </c>
      <c r="CS42" s="589"/>
      <c r="CT42" s="589"/>
      <c r="CU42" s="589"/>
      <c r="CV42" s="589"/>
      <c r="CW42" s="589"/>
      <c r="CX42" s="589"/>
      <c r="CY42" s="590"/>
      <c r="CZ42" s="591">
        <v>16.3</v>
      </c>
      <c r="DA42" s="592"/>
      <c r="DB42" s="592"/>
      <c r="DC42" s="593"/>
      <c r="DD42" s="594">
        <v>354291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t="s">
        <v>315</v>
      </c>
      <c r="CS43" s="607"/>
      <c r="CT43" s="607"/>
      <c r="CU43" s="607"/>
      <c r="CV43" s="607"/>
      <c r="CW43" s="607"/>
      <c r="CX43" s="607"/>
      <c r="CY43" s="608"/>
      <c r="CZ43" s="591" t="s">
        <v>315</v>
      </c>
      <c r="DA43" s="609"/>
      <c r="DB43" s="609"/>
      <c r="DC43" s="610"/>
      <c r="DD43" s="594" t="s">
        <v>315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284</v>
      </c>
      <c r="CE44" s="602"/>
      <c r="CF44" s="585" t="s">
        <v>334</v>
      </c>
      <c r="CG44" s="586"/>
      <c r="CH44" s="586"/>
      <c r="CI44" s="586"/>
      <c r="CJ44" s="586"/>
      <c r="CK44" s="586"/>
      <c r="CL44" s="586"/>
      <c r="CM44" s="586"/>
      <c r="CN44" s="586"/>
      <c r="CO44" s="586"/>
      <c r="CP44" s="586"/>
      <c r="CQ44" s="587"/>
      <c r="CR44" s="588">
        <v>703193</v>
      </c>
      <c r="CS44" s="589"/>
      <c r="CT44" s="589"/>
      <c r="CU44" s="589"/>
      <c r="CV44" s="589"/>
      <c r="CW44" s="589"/>
      <c r="CX44" s="589"/>
      <c r="CY44" s="590"/>
      <c r="CZ44" s="591">
        <v>16.3</v>
      </c>
      <c r="DA44" s="592"/>
      <c r="DB44" s="592"/>
      <c r="DC44" s="593"/>
      <c r="DD44" s="594">
        <v>354291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448889</v>
      </c>
      <c r="CS45" s="607"/>
      <c r="CT45" s="607"/>
      <c r="CU45" s="607"/>
      <c r="CV45" s="607"/>
      <c r="CW45" s="607"/>
      <c r="CX45" s="607"/>
      <c r="CY45" s="608"/>
      <c r="CZ45" s="591">
        <v>10.4</v>
      </c>
      <c r="DA45" s="609"/>
      <c r="DB45" s="609"/>
      <c r="DC45" s="610"/>
      <c r="DD45" s="594">
        <v>120692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246572</v>
      </c>
      <c r="CS46" s="589"/>
      <c r="CT46" s="589"/>
      <c r="CU46" s="589"/>
      <c r="CV46" s="589"/>
      <c r="CW46" s="589"/>
      <c r="CX46" s="589"/>
      <c r="CY46" s="590"/>
      <c r="CZ46" s="591">
        <v>5.7</v>
      </c>
      <c r="DA46" s="592"/>
      <c r="DB46" s="592"/>
      <c r="DC46" s="593"/>
      <c r="DD46" s="594">
        <v>230367</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315</v>
      </c>
      <c r="CS47" s="607"/>
      <c r="CT47" s="607"/>
      <c r="CU47" s="607"/>
      <c r="CV47" s="607"/>
      <c r="CW47" s="607"/>
      <c r="CX47" s="607"/>
      <c r="CY47" s="608"/>
      <c r="CZ47" s="591" t="s">
        <v>315</v>
      </c>
      <c r="DA47" s="609"/>
      <c r="DB47" s="609"/>
      <c r="DC47" s="610"/>
      <c r="DD47" s="594" t="s">
        <v>315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315</v>
      </c>
      <c r="CS48" s="589"/>
      <c r="CT48" s="589"/>
      <c r="CU48" s="589"/>
      <c r="CV48" s="589"/>
      <c r="CW48" s="589"/>
      <c r="CX48" s="589"/>
      <c r="CY48" s="590"/>
      <c r="CZ48" s="591" t="s">
        <v>315</v>
      </c>
      <c r="DA48" s="592"/>
      <c r="DB48" s="592"/>
      <c r="DC48" s="593"/>
      <c r="DD48" s="594" t="s">
        <v>315</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4310462</v>
      </c>
      <c r="CS49" s="573"/>
      <c r="CT49" s="573"/>
      <c r="CU49" s="573"/>
      <c r="CV49" s="573"/>
      <c r="CW49" s="573"/>
      <c r="CX49" s="573"/>
      <c r="CY49" s="574"/>
      <c r="CZ49" s="575">
        <v>100</v>
      </c>
      <c r="DA49" s="576"/>
      <c r="DB49" s="576"/>
      <c r="DC49" s="577"/>
      <c r="DD49" s="578">
        <v>3097554</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4762</v>
      </c>
      <c r="R7" s="1101"/>
      <c r="S7" s="1101"/>
      <c r="T7" s="1101"/>
      <c r="U7" s="1101"/>
      <c r="V7" s="1101">
        <v>4312</v>
      </c>
      <c r="W7" s="1101"/>
      <c r="X7" s="1101"/>
      <c r="Y7" s="1101"/>
      <c r="Z7" s="1101"/>
      <c r="AA7" s="1101">
        <v>450</v>
      </c>
      <c r="AB7" s="1101"/>
      <c r="AC7" s="1101"/>
      <c r="AD7" s="1101"/>
      <c r="AE7" s="1102"/>
      <c r="AF7" s="1103">
        <v>371</v>
      </c>
      <c r="AG7" s="1104"/>
      <c r="AH7" s="1104"/>
      <c r="AI7" s="1104"/>
      <c r="AJ7" s="1105"/>
      <c r="AK7" s="1087">
        <v>4</v>
      </c>
      <c r="AL7" s="1088"/>
      <c r="AM7" s="1088"/>
      <c r="AN7" s="1088"/>
      <c r="AO7" s="1088"/>
      <c r="AP7" s="1088">
        <v>2534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533</v>
      </c>
      <c r="BS7" s="1091" t="s">
        <v>524</v>
      </c>
      <c r="BT7" s="1092"/>
      <c r="BU7" s="1092"/>
      <c r="BV7" s="1092"/>
      <c r="BW7" s="1092"/>
      <c r="BX7" s="1092"/>
      <c r="BY7" s="1092"/>
      <c r="BZ7" s="1092"/>
      <c r="CA7" s="1092"/>
      <c r="CB7" s="1092"/>
      <c r="CC7" s="1092"/>
      <c r="CD7" s="1092"/>
      <c r="CE7" s="1092"/>
      <c r="CF7" s="1092"/>
      <c r="CG7" s="1093"/>
      <c r="CH7" s="1084">
        <v>0</v>
      </c>
      <c r="CI7" s="1085"/>
      <c r="CJ7" s="1085"/>
      <c r="CK7" s="1085"/>
      <c r="CL7" s="1086"/>
      <c r="CM7" s="1084">
        <v>15</v>
      </c>
      <c r="CN7" s="1085"/>
      <c r="CO7" s="1085"/>
      <c r="CP7" s="1085"/>
      <c r="CQ7" s="1086"/>
      <c r="CR7" s="1084">
        <v>5</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363</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4762</v>
      </c>
      <c r="R23" s="1065"/>
      <c r="S23" s="1065"/>
      <c r="T23" s="1065"/>
      <c r="U23" s="1065"/>
      <c r="V23" s="1065">
        <v>4312</v>
      </c>
      <c r="W23" s="1065"/>
      <c r="X23" s="1065"/>
      <c r="Y23" s="1065"/>
      <c r="Z23" s="1065"/>
      <c r="AA23" s="1065">
        <v>450</v>
      </c>
      <c r="AB23" s="1065"/>
      <c r="AC23" s="1065"/>
      <c r="AD23" s="1065"/>
      <c r="AE23" s="1066"/>
      <c r="AF23" s="1067">
        <v>371</v>
      </c>
      <c r="AG23" s="1065"/>
      <c r="AH23" s="1065"/>
      <c r="AI23" s="1065"/>
      <c r="AJ23" s="1068"/>
      <c r="AK23" s="1069"/>
      <c r="AL23" s="1070"/>
      <c r="AM23" s="1070"/>
      <c r="AN23" s="1070"/>
      <c r="AO23" s="1070"/>
      <c r="AP23" s="1065">
        <v>2534</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368</v>
      </c>
      <c r="R26" s="998"/>
      <c r="S26" s="998"/>
      <c r="T26" s="998"/>
      <c r="U26" s="999"/>
      <c r="V26" s="997" t="s">
        <v>369</v>
      </c>
      <c r="W26" s="998"/>
      <c r="X26" s="998"/>
      <c r="Y26" s="998"/>
      <c r="Z26" s="999"/>
      <c r="AA26" s="997" t="s">
        <v>370</v>
      </c>
      <c r="AB26" s="998"/>
      <c r="AC26" s="998"/>
      <c r="AD26" s="998"/>
      <c r="AE26" s="998"/>
      <c r="AF26" s="1055" t="s">
        <v>371</v>
      </c>
      <c r="AG26" s="1004"/>
      <c r="AH26" s="1004"/>
      <c r="AI26" s="1004"/>
      <c r="AJ26" s="1056"/>
      <c r="AK26" s="998" t="s">
        <v>372</v>
      </c>
      <c r="AL26" s="998"/>
      <c r="AM26" s="998"/>
      <c r="AN26" s="998"/>
      <c r="AO26" s="999"/>
      <c r="AP26" s="997" t="s">
        <v>373</v>
      </c>
      <c r="AQ26" s="998"/>
      <c r="AR26" s="998"/>
      <c r="AS26" s="998"/>
      <c r="AT26" s="999"/>
      <c r="AU26" s="997" t="s">
        <v>374</v>
      </c>
      <c r="AV26" s="998"/>
      <c r="AW26" s="998"/>
      <c r="AX26" s="998"/>
      <c r="AY26" s="999"/>
      <c r="AZ26" s="997" t="s">
        <v>375</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376</v>
      </c>
      <c r="C28" s="1047"/>
      <c r="D28" s="1047"/>
      <c r="E28" s="1047"/>
      <c r="F28" s="1047"/>
      <c r="G28" s="1047"/>
      <c r="H28" s="1047"/>
      <c r="I28" s="1047"/>
      <c r="J28" s="1047"/>
      <c r="K28" s="1047"/>
      <c r="L28" s="1047"/>
      <c r="M28" s="1047"/>
      <c r="N28" s="1047"/>
      <c r="O28" s="1047"/>
      <c r="P28" s="1048"/>
      <c r="Q28" s="1049">
        <v>1263</v>
      </c>
      <c r="R28" s="1050"/>
      <c r="S28" s="1050"/>
      <c r="T28" s="1050"/>
      <c r="U28" s="1050"/>
      <c r="V28" s="1050">
        <v>1206</v>
      </c>
      <c r="W28" s="1050"/>
      <c r="X28" s="1050"/>
      <c r="Y28" s="1050"/>
      <c r="Z28" s="1050"/>
      <c r="AA28" s="1050">
        <v>57</v>
      </c>
      <c r="AB28" s="1050"/>
      <c r="AC28" s="1050"/>
      <c r="AD28" s="1050"/>
      <c r="AE28" s="1051"/>
      <c r="AF28" s="1052">
        <v>57</v>
      </c>
      <c r="AG28" s="1050"/>
      <c r="AH28" s="1050"/>
      <c r="AI28" s="1050"/>
      <c r="AJ28" s="1053"/>
      <c r="AK28" s="1054">
        <v>106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377</v>
      </c>
      <c r="C29" s="1028"/>
      <c r="D29" s="1028"/>
      <c r="E29" s="1028"/>
      <c r="F29" s="1028"/>
      <c r="G29" s="1028"/>
      <c r="H29" s="1028"/>
      <c r="I29" s="1028"/>
      <c r="J29" s="1028"/>
      <c r="K29" s="1028"/>
      <c r="L29" s="1028"/>
      <c r="M29" s="1028"/>
      <c r="N29" s="1028"/>
      <c r="O29" s="1028"/>
      <c r="P29" s="1029"/>
      <c r="Q29" s="1039">
        <v>726</v>
      </c>
      <c r="R29" s="1040"/>
      <c r="S29" s="1040"/>
      <c r="T29" s="1040"/>
      <c r="U29" s="1040"/>
      <c r="V29" s="1040">
        <v>716</v>
      </c>
      <c r="W29" s="1040"/>
      <c r="X29" s="1040"/>
      <c r="Y29" s="1040"/>
      <c r="Z29" s="1040"/>
      <c r="AA29" s="1040">
        <v>10</v>
      </c>
      <c r="AB29" s="1040"/>
      <c r="AC29" s="1040"/>
      <c r="AD29" s="1040"/>
      <c r="AE29" s="1041"/>
      <c r="AF29" s="1033">
        <v>10</v>
      </c>
      <c r="AG29" s="1034"/>
      <c r="AH29" s="1034"/>
      <c r="AI29" s="1034"/>
      <c r="AJ29" s="1035"/>
      <c r="AK29" s="976">
        <v>104</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378</v>
      </c>
      <c r="C30" s="1028"/>
      <c r="D30" s="1028"/>
      <c r="E30" s="1028"/>
      <c r="F30" s="1028"/>
      <c r="G30" s="1028"/>
      <c r="H30" s="1028"/>
      <c r="I30" s="1028"/>
      <c r="J30" s="1028"/>
      <c r="K30" s="1028"/>
      <c r="L30" s="1028"/>
      <c r="M30" s="1028"/>
      <c r="N30" s="1028"/>
      <c r="O30" s="1028"/>
      <c r="P30" s="1029"/>
      <c r="Q30" s="1039">
        <v>76</v>
      </c>
      <c r="R30" s="1040"/>
      <c r="S30" s="1040"/>
      <c r="T30" s="1040"/>
      <c r="U30" s="1040"/>
      <c r="V30" s="1040">
        <v>75</v>
      </c>
      <c r="W30" s="1040"/>
      <c r="X30" s="1040"/>
      <c r="Y30" s="1040"/>
      <c r="Z30" s="1040"/>
      <c r="AA30" s="1040">
        <v>1</v>
      </c>
      <c r="AB30" s="1040"/>
      <c r="AC30" s="1040"/>
      <c r="AD30" s="1040"/>
      <c r="AE30" s="1041"/>
      <c r="AF30" s="1033">
        <v>1</v>
      </c>
      <c r="AG30" s="1034"/>
      <c r="AH30" s="1034"/>
      <c r="AI30" s="1034"/>
      <c r="AJ30" s="1035"/>
      <c r="AK30" s="976">
        <v>25</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379</v>
      </c>
      <c r="C31" s="1028"/>
      <c r="D31" s="1028"/>
      <c r="E31" s="1028"/>
      <c r="F31" s="1028"/>
      <c r="G31" s="1028"/>
      <c r="H31" s="1028"/>
      <c r="I31" s="1028"/>
      <c r="J31" s="1028"/>
      <c r="K31" s="1028"/>
      <c r="L31" s="1028"/>
      <c r="M31" s="1028"/>
      <c r="N31" s="1028"/>
      <c r="O31" s="1028"/>
      <c r="P31" s="1029"/>
      <c r="Q31" s="1039">
        <v>130</v>
      </c>
      <c r="R31" s="1040"/>
      <c r="S31" s="1040"/>
      <c r="T31" s="1040"/>
      <c r="U31" s="1040"/>
      <c r="V31" s="1040">
        <v>122</v>
      </c>
      <c r="W31" s="1040"/>
      <c r="X31" s="1040"/>
      <c r="Y31" s="1040"/>
      <c r="Z31" s="1040"/>
      <c r="AA31" s="1040">
        <v>8</v>
      </c>
      <c r="AB31" s="1040"/>
      <c r="AC31" s="1040"/>
      <c r="AD31" s="1040"/>
      <c r="AE31" s="1041"/>
      <c r="AF31" s="1033">
        <v>8</v>
      </c>
      <c r="AG31" s="1034"/>
      <c r="AH31" s="1034"/>
      <c r="AI31" s="1034"/>
      <c r="AJ31" s="1035"/>
      <c r="AK31" s="976">
        <v>61</v>
      </c>
      <c r="AL31" s="967"/>
      <c r="AM31" s="967"/>
      <c r="AN31" s="967"/>
      <c r="AO31" s="967"/>
      <c r="AP31" s="967">
        <v>374</v>
      </c>
      <c r="AQ31" s="967"/>
      <c r="AR31" s="967"/>
      <c r="AS31" s="967"/>
      <c r="AT31" s="967"/>
      <c r="AU31" s="967">
        <v>226</v>
      </c>
      <c r="AV31" s="967"/>
      <c r="AW31" s="967"/>
      <c r="AX31" s="967"/>
      <c r="AY31" s="967"/>
      <c r="AZ31" s="1038"/>
      <c r="BA31" s="1038"/>
      <c r="BB31" s="1038"/>
      <c r="BC31" s="1038"/>
      <c r="BD31" s="1038"/>
      <c r="BE31" s="1022" t="s">
        <v>380</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381</v>
      </c>
      <c r="C32" s="1028"/>
      <c r="D32" s="1028"/>
      <c r="E32" s="1028"/>
      <c r="F32" s="1028"/>
      <c r="G32" s="1028"/>
      <c r="H32" s="1028"/>
      <c r="I32" s="1028"/>
      <c r="J32" s="1028"/>
      <c r="K32" s="1028"/>
      <c r="L32" s="1028"/>
      <c r="M32" s="1028"/>
      <c r="N32" s="1028"/>
      <c r="O32" s="1028"/>
      <c r="P32" s="1029"/>
      <c r="Q32" s="1039">
        <v>330</v>
      </c>
      <c r="R32" s="1040"/>
      <c r="S32" s="1040"/>
      <c r="T32" s="1040"/>
      <c r="U32" s="1040"/>
      <c r="V32" s="1040">
        <v>312</v>
      </c>
      <c r="W32" s="1040"/>
      <c r="X32" s="1040"/>
      <c r="Y32" s="1040"/>
      <c r="Z32" s="1040"/>
      <c r="AA32" s="1040">
        <v>18</v>
      </c>
      <c r="AB32" s="1040"/>
      <c r="AC32" s="1040"/>
      <c r="AD32" s="1040"/>
      <c r="AE32" s="1041"/>
      <c r="AF32" s="1033">
        <v>18</v>
      </c>
      <c r="AG32" s="1034"/>
      <c r="AH32" s="1034"/>
      <c r="AI32" s="1034"/>
      <c r="AJ32" s="1035"/>
      <c r="AK32" s="976">
        <v>215</v>
      </c>
      <c r="AL32" s="967"/>
      <c r="AM32" s="967"/>
      <c r="AN32" s="967"/>
      <c r="AO32" s="967"/>
      <c r="AP32" s="967">
        <v>2337</v>
      </c>
      <c r="AQ32" s="967"/>
      <c r="AR32" s="967"/>
      <c r="AS32" s="967"/>
      <c r="AT32" s="967"/>
      <c r="AU32" s="967">
        <v>2147</v>
      </c>
      <c r="AV32" s="967"/>
      <c r="AW32" s="967"/>
      <c r="AX32" s="967"/>
      <c r="AY32" s="967"/>
      <c r="AZ32" s="1038"/>
      <c r="BA32" s="1038"/>
      <c r="BB32" s="1038"/>
      <c r="BC32" s="1038"/>
      <c r="BD32" s="1038"/>
      <c r="BE32" s="1022" t="s">
        <v>380</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383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95</v>
      </c>
      <c r="AG63" s="955"/>
      <c r="AH63" s="955"/>
      <c r="AI63" s="955"/>
      <c r="AJ63" s="1020"/>
      <c r="AK63" s="1021"/>
      <c r="AL63" s="959"/>
      <c r="AM63" s="959"/>
      <c r="AN63" s="959"/>
      <c r="AO63" s="959"/>
      <c r="AP63" s="955">
        <v>2711</v>
      </c>
      <c r="AQ63" s="955"/>
      <c r="AR63" s="955"/>
      <c r="AS63" s="955"/>
      <c r="AT63" s="955"/>
      <c r="AU63" s="955">
        <v>2373</v>
      </c>
      <c r="AV63" s="955"/>
      <c r="AW63" s="955"/>
      <c r="AX63" s="955"/>
      <c r="AY63" s="955"/>
      <c r="AZ63" s="1015"/>
      <c r="BA63" s="1015"/>
      <c r="BB63" s="1015"/>
      <c r="BC63" s="1015"/>
      <c r="BD63" s="1015"/>
      <c r="BE63" s="956"/>
      <c r="BF63" s="956"/>
      <c r="BG63" s="956"/>
      <c r="BH63" s="956"/>
      <c r="BI63" s="957"/>
      <c r="BJ63" s="1016" t="s">
        <v>110</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385</v>
      </c>
      <c r="B66" s="992"/>
      <c r="C66" s="992"/>
      <c r="D66" s="992"/>
      <c r="E66" s="992"/>
      <c r="F66" s="992"/>
      <c r="G66" s="992"/>
      <c r="H66" s="992"/>
      <c r="I66" s="992"/>
      <c r="J66" s="992"/>
      <c r="K66" s="992"/>
      <c r="L66" s="992"/>
      <c r="M66" s="992"/>
      <c r="N66" s="992"/>
      <c r="O66" s="992"/>
      <c r="P66" s="993"/>
      <c r="Q66" s="997" t="s">
        <v>368</v>
      </c>
      <c r="R66" s="998"/>
      <c r="S66" s="998"/>
      <c r="T66" s="998"/>
      <c r="U66" s="999"/>
      <c r="V66" s="997" t="s">
        <v>369</v>
      </c>
      <c r="W66" s="998"/>
      <c r="X66" s="998"/>
      <c r="Y66" s="998"/>
      <c r="Z66" s="999"/>
      <c r="AA66" s="997" t="s">
        <v>370</v>
      </c>
      <c r="AB66" s="998"/>
      <c r="AC66" s="998"/>
      <c r="AD66" s="998"/>
      <c r="AE66" s="999"/>
      <c r="AF66" s="1003" t="s">
        <v>371</v>
      </c>
      <c r="AG66" s="1004"/>
      <c r="AH66" s="1004"/>
      <c r="AI66" s="1004"/>
      <c r="AJ66" s="1005"/>
      <c r="AK66" s="997" t="s">
        <v>372</v>
      </c>
      <c r="AL66" s="992"/>
      <c r="AM66" s="992"/>
      <c r="AN66" s="992"/>
      <c r="AO66" s="993"/>
      <c r="AP66" s="997" t="s">
        <v>373</v>
      </c>
      <c r="AQ66" s="998"/>
      <c r="AR66" s="998"/>
      <c r="AS66" s="998"/>
      <c r="AT66" s="999"/>
      <c r="AU66" s="997" t="s">
        <v>386</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530</v>
      </c>
      <c r="C68" s="982"/>
      <c r="D68" s="982"/>
      <c r="E68" s="982"/>
      <c r="F68" s="982"/>
      <c r="G68" s="982"/>
      <c r="H68" s="982"/>
      <c r="I68" s="982"/>
      <c r="J68" s="982"/>
      <c r="K68" s="982"/>
      <c r="L68" s="982"/>
      <c r="M68" s="982"/>
      <c r="N68" s="982"/>
      <c r="O68" s="982"/>
      <c r="P68" s="983"/>
      <c r="Q68" s="984">
        <v>543</v>
      </c>
      <c r="R68" s="978"/>
      <c r="S68" s="978"/>
      <c r="T68" s="978"/>
      <c r="U68" s="978"/>
      <c r="V68" s="978">
        <v>470</v>
      </c>
      <c r="W68" s="978"/>
      <c r="X68" s="978"/>
      <c r="Y68" s="978"/>
      <c r="Z68" s="978"/>
      <c r="AA68" s="978">
        <v>73</v>
      </c>
      <c r="AB68" s="978"/>
      <c r="AC68" s="978"/>
      <c r="AD68" s="978"/>
      <c r="AE68" s="978"/>
      <c r="AF68" s="978">
        <v>73</v>
      </c>
      <c r="AG68" s="978"/>
      <c r="AH68" s="978"/>
      <c r="AI68" s="978"/>
      <c r="AJ68" s="978"/>
      <c r="AK68" s="978" t="s">
        <v>529</v>
      </c>
      <c r="AL68" s="978"/>
      <c r="AM68" s="978"/>
      <c r="AN68" s="978"/>
      <c r="AO68" s="978"/>
      <c r="AP68" s="978" t="s">
        <v>529</v>
      </c>
      <c r="AQ68" s="978"/>
      <c r="AR68" s="978"/>
      <c r="AS68" s="978"/>
      <c r="AT68" s="978"/>
      <c r="AU68" s="978" t="s">
        <v>529</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531</v>
      </c>
      <c r="C69" s="971"/>
      <c r="D69" s="971"/>
      <c r="E69" s="971"/>
      <c r="F69" s="971"/>
      <c r="G69" s="971"/>
      <c r="H69" s="971"/>
      <c r="I69" s="971"/>
      <c r="J69" s="971"/>
      <c r="K69" s="971"/>
      <c r="L69" s="971"/>
      <c r="M69" s="971"/>
      <c r="N69" s="971"/>
      <c r="O69" s="971"/>
      <c r="P69" s="972"/>
      <c r="Q69" s="973">
        <v>2149</v>
      </c>
      <c r="R69" s="967"/>
      <c r="S69" s="967"/>
      <c r="T69" s="967"/>
      <c r="U69" s="967"/>
      <c r="V69" s="967">
        <v>2138</v>
      </c>
      <c r="W69" s="967"/>
      <c r="X69" s="967"/>
      <c r="Y69" s="967"/>
      <c r="Z69" s="967"/>
      <c r="AA69" s="967">
        <v>11</v>
      </c>
      <c r="AB69" s="967"/>
      <c r="AC69" s="967"/>
      <c r="AD69" s="967"/>
      <c r="AE69" s="967"/>
      <c r="AF69" s="967">
        <v>12</v>
      </c>
      <c r="AG69" s="967"/>
      <c r="AH69" s="967"/>
      <c r="AI69" s="967"/>
      <c r="AJ69" s="967"/>
      <c r="AK69" s="967">
        <v>48</v>
      </c>
      <c r="AL69" s="967"/>
      <c r="AM69" s="967"/>
      <c r="AN69" s="967"/>
      <c r="AO69" s="967"/>
      <c r="AP69" s="967">
        <v>384</v>
      </c>
      <c r="AQ69" s="967"/>
      <c r="AR69" s="967"/>
      <c r="AS69" s="967"/>
      <c r="AT69" s="967"/>
      <c r="AU69" s="967">
        <v>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532</v>
      </c>
      <c r="C70" s="971"/>
      <c r="D70" s="971"/>
      <c r="E70" s="971"/>
      <c r="F70" s="971"/>
      <c r="G70" s="971"/>
      <c r="H70" s="971"/>
      <c r="I70" s="971"/>
      <c r="J70" s="971"/>
      <c r="K70" s="971"/>
      <c r="L70" s="971"/>
      <c r="M70" s="971"/>
      <c r="N70" s="971"/>
      <c r="O70" s="971"/>
      <c r="P70" s="972"/>
      <c r="Q70" s="973">
        <v>506</v>
      </c>
      <c r="R70" s="967"/>
      <c r="S70" s="967"/>
      <c r="T70" s="967"/>
      <c r="U70" s="967"/>
      <c r="V70" s="967">
        <v>496</v>
      </c>
      <c r="W70" s="967"/>
      <c r="X70" s="967"/>
      <c r="Y70" s="967"/>
      <c r="Z70" s="967"/>
      <c r="AA70" s="967">
        <v>10</v>
      </c>
      <c r="AB70" s="967"/>
      <c r="AC70" s="967"/>
      <c r="AD70" s="967"/>
      <c r="AE70" s="967"/>
      <c r="AF70" s="967">
        <v>10</v>
      </c>
      <c r="AG70" s="967"/>
      <c r="AH70" s="967"/>
      <c r="AI70" s="967"/>
      <c r="AJ70" s="967"/>
      <c r="AK70" s="967">
        <v>17</v>
      </c>
      <c r="AL70" s="967"/>
      <c r="AM70" s="967"/>
      <c r="AN70" s="967"/>
      <c r="AO70" s="967"/>
      <c r="AP70" s="967">
        <v>68</v>
      </c>
      <c r="AQ70" s="967"/>
      <c r="AR70" s="967"/>
      <c r="AS70" s="967"/>
      <c r="AT70" s="967"/>
      <c r="AU70" s="967" t="s">
        <v>529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3">
        <v>183</v>
      </c>
      <c r="R71" s="967"/>
      <c r="S71" s="967"/>
      <c r="T71" s="967"/>
      <c r="U71" s="967"/>
      <c r="V71" s="967">
        <v>153</v>
      </c>
      <c r="W71" s="967"/>
      <c r="X71" s="967"/>
      <c r="Y71" s="967"/>
      <c r="Z71" s="967"/>
      <c r="AA71" s="967">
        <v>30</v>
      </c>
      <c r="AB71" s="967"/>
      <c r="AC71" s="967"/>
      <c r="AD71" s="967"/>
      <c r="AE71" s="967"/>
      <c r="AF71" s="967">
        <v>30</v>
      </c>
      <c r="AG71" s="967"/>
      <c r="AH71" s="967"/>
      <c r="AI71" s="967"/>
      <c r="AJ71" s="967"/>
      <c r="AK71" s="967">
        <v>35</v>
      </c>
      <c r="AL71" s="967"/>
      <c r="AM71" s="967"/>
      <c r="AN71" s="967"/>
      <c r="AO71" s="967"/>
      <c r="AP71" s="967" t="s">
        <v>529</v>
      </c>
      <c r="AQ71" s="967"/>
      <c r="AR71" s="967"/>
      <c r="AS71" s="967"/>
      <c r="AT71" s="967"/>
      <c r="AU71" s="967" t="s">
        <v>529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525</v>
      </c>
      <c r="C72" s="971"/>
      <c r="D72" s="971"/>
      <c r="E72" s="971"/>
      <c r="F72" s="971"/>
      <c r="G72" s="971"/>
      <c r="H72" s="971"/>
      <c r="I72" s="971"/>
      <c r="J72" s="971"/>
      <c r="K72" s="971"/>
      <c r="L72" s="971"/>
      <c r="M72" s="971"/>
      <c r="N72" s="971"/>
      <c r="O72" s="971"/>
      <c r="P72" s="972"/>
      <c r="Q72" s="973">
        <v>8179</v>
      </c>
      <c r="R72" s="967"/>
      <c r="S72" s="967"/>
      <c r="T72" s="967"/>
      <c r="U72" s="967"/>
      <c r="V72" s="967">
        <v>7267</v>
      </c>
      <c r="W72" s="967"/>
      <c r="X72" s="967"/>
      <c r="Y72" s="967"/>
      <c r="Z72" s="967"/>
      <c r="AA72" s="967">
        <v>912</v>
      </c>
      <c r="AB72" s="967"/>
      <c r="AC72" s="967"/>
      <c r="AD72" s="967"/>
      <c r="AE72" s="967"/>
      <c r="AF72" s="967">
        <v>912</v>
      </c>
      <c r="AG72" s="967"/>
      <c r="AH72" s="967"/>
      <c r="AI72" s="967"/>
      <c r="AJ72" s="967"/>
      <c r="AK72" s="967">
        <v>1600</v>
      </c>
      <c r="AL72" s="967"/>
      <c r="AM72" s="967"/>
      <c r="AN72" s="967"/>
      <c r="AO72" s="967"/>
      <c r="AP72" s="967" t="s">
        <v>529</v>
      </c>
      <c r="AQ72" s="967"/>
      <c r="AR72" s="967"/>
      <c r="AS72" s="967"/>
      <c r="AT72" s="967"/>
      <c r="AU72" s="967" t="s">
        <v>529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526</v>
      </c>
      <c r="C73" s="971"/>
      <c r="D73" s="971"/>
      <c r="E73" s="971"/>
      <c r="F73" s="971"/>
      <c r="G73" s="971"/>
      <c r="H73" s="971"/>
      <c r="I73" s="971"/>
      <c r="J73" s="971"/>
      <c r="K73" s="971"/>
      <c r="L73" s="971"/>
      <c r="M73" s="971"/>
      <c r="N73" s="971"/>
      <c r="O73" s="971"/>
      <c r="P73" s="972"/>
      <c r="Q73" s="973">
        <v>1345</v>
      </c>
      <c r="R73" s="967"/>
      <c r="S73" s="967"/>
      <c r="T73" s="967"/>
      <c r="U73" s="967"/>
      <c r="V73" s="967">
        <v>1325</v>
      </c>
      <c r="W73" s="967"/>
      <c r="X73" s="967"/>
      <c r="Y73" s="967"/>
      <c r="Z73" s="967"/>
      <c r="AA73" s="967">
        <v>20</v>
      </c>
      <c r="AB73" s="967"/>
      <c r="AC73" s="967"/>
      <c r="AD73" s="967"/>
      <c r="AE73" s="967"/>
      <c r="AF73" s="967">
        <v>20</v>
      </c>
      <c r="AG73" s="967"/>
      <c r="AH73" s="967"/>
      <c r="AI73" s="967"/>
      <c r="AJ73" s="967"/>
      <c r="AK73" s="967" t="s">
        <v>529</v>
      </c>
      <c r="AL73" s="967"/>
      <c r="AM73" s="967"/>
      <c r="AN73" s="967"/>
      <c r="AO73" s="967"/>
      <c r="AP73" s="967" t="s">
        <v>529</v>
      </c>
      <c r="AQ73" s="967"/>
      <c r="AR73" s="967"/>
      <c r="AS73" s="967"/>
      <c r="AT73" s="967"/>
      <c r="AU73" s="967" t="s">
        <v>529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527</v>
      </c>
      <c r="C74" s="971"/>
      <c r="D74" s="971"/>
      <c r="E74" s="971"/>
      <c r="F74" s="971"/>
      <c r="G74" s="971"/>
      <c r="H74" s="971"/>
      <c r="I74" s="971"/>
      <c r="J74" s="971"/>
      <c r="K74" s="971"/>
      <c r="L74" s="971"/>
      <c r="M74" s="971"/>
      <c r="N74" s="971"/>
      <c r="O74" s="971"/>
      <c r="P74" s="972"/>
      <c r="Q74" s="973">
        <v>213484</v>
      </c>
      <c r="R74" s="967"/>
      <c r="S74" s="967"/>
      <c r="T74" s="967"/>
      <c r="U74" s="967"/>
      <c r="V74" s="967">
        <v>209062</v>
      </c>
      <c r="W74" s="967"/>
      <c r="X74" s="967"/>
      <c r="Y74" s="967"/>
      <c r="Z74" s="967"/>
      <c r="AA74" s="967">
        <v>4422</v>
      </c>
      <c r="AB74" s="967"/>
      <c r="AC74" s="967"/>
      <c r="AD74" s="967"/>
      <c r="AE74" s="967"/>
      <c r="AF74" s="967">
        <v>4422</v>
      </c>
      <c r="AG74" s="967"/>
      <c r="AH74" s="967"/>
      <c r="AI74" s="967"/>
      <c r="AJ74" s="967"/>
      <c r="AK74" s="967">
        <v>2242</v>
      </c>
      <c r="AL74" s="967"/>
      <c r="AM74" s="967"/>
      <c r="AN74" s="967"/>
      <c r="AO74" s="967"/>
      <c r="AP74" s="967" t="s">
        <v>529</v>
      </c>
      <c r="AQ74" s="967"/>
      <c r="AR74" s="967"/>
      <c r="AS74" s="967"/>
      <c r="AT74" s="967"/>
      <c r="AU74" s="967" t="s">
        <v>529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387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5479</v>
      </c>
      <c r="AG88" s="955"/>
      <c r="AH88" s="955"/>
      <c r="AI88" s="955"/>
      <c r="AJ88" s="955"/>
      <c r="AK88" s="959"/>
      <c r="AL88" s="959"/>
      <c r="AM88" s="959"/>
      <c r="AN88" s="959"/>
      <c r="AO88" s="959"/>
      <c r="AP88" s="955">
        <v>452</v>
      </c>
      <c r="AQ88" s="955"/>
      <c r="AR88" s="955"/>
      <c r="AS88" s="955"/>
      <c r="AT88" s="955"/>
      <c r="AU88" s="955">
        <v>33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388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396</v>
      </c>
      <c r="AB109" s="888"/>
      <c r="AC109" s="888"/>
      <c r="AD109" s="888"/>
      <c r="AE109" s="889"/>
      <c r="AF109" s="890" t="s">
        <v>283</v>
      </c>
      <c r="AG109" s="888"/>
      <c r="AH109" s="888"/>
      <c r="AI109" s="888"/>
      <c r="AJ109" s="889"/>
      <c r="AK109" s="890" t="s">
        <v>282</v>
      </c>
      <c r="AL109" s="888"/>
      <c r="AM109" s="888"/>
      <c r="AN109" s="888"/>
      <c r="AO109" s="889"/>
      <c r="AP109" s="890" t="s">
        <v>397</v>
      </c>
      <c r="AQ109" s="888"/>
      <c r="AR109" s="888"/>
      <c r="AS109" s="888"/>
      <c r="AT109" s="919"/>
      <c r="AU109" s="887" t="s">
        <v>395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396</v>
      </c>
      <c r="BR109" s="888"/>
      <c r="BS109" s="888"/>
      <c r="BT109" s="888"/>
      <c r="BU109" s="889"/>
      <c r="BV109" s="890" t="s">
        <v>283</v>
      </c>
      <c r="BW109" s="888"/>
      <c r="BX109" s="888"/>
      <c r="BY109" s="888"/>
      <c r="BZ109" s="889"/>
      <c r="CA109" s="890" t="s">
        <v>282</v>
      </c>
      <c r="CB109" s="888"/>
      <c r="CC109" s="888"/>
      <c r="CD109" s="888"/>
      <c r="CE109" s="889"/>
      <c r="CF109" s="928" t="s">
        <v>397</v>
      </c>
      <c r="CG109" s="928"/>
      <c r="CH109" s="928"/>
      <c r="CI109" s="928"/>
      <c r="CJ109" s="928"/>
      <c r="CK109" s="890" t="s">
        <v>398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396</v>
      </c>
      <c r="DH109" s="888"/>
      <c r="DI109" s="888"/>
      <c r="DJ109" s="888"/>
      <c r="DK109" s="889"/>
      <c r="DL109" s="890" t="s">
        <v>283</v>
      </c>
      <c r="DM109" s="888"/>
      <c r="DN109" s="888"/>
      <c r="DO109" s="888"/>
      <c r="DP109" s="889"/>
      <c r="DQ109" s="890" t="s">
        <v>282</v>
      </c>
      <c r="DR109" s="888"/>
      <c r="DS109" s="888"/>
      <c r="DT109" s="888"/>
      <c r="DU109" s="889"/>
      <c r="DV109" s="890" t="s">
        <v>397</v>
      </c>
      <c r="DW109" s="888"/>
      <c r="DX109" s="888"/>
      <c r="DY109" s="888"/>
      <c r="DZ109" s="919"/>
    </row>
    <row r="110" spans="1:131" s="197" customFormat="1" ht="26.25" customHeight="1">
      <c r="A110" s="757" t="s">
        <v>399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270593</v>
      </c>
      <c r="AB110" s="873"/>
      <c r="AC110" s="873"/>
      <c r="AD110" s="873"/>
      <c r="AE110" s="874"/>
      <c r="AF110" s="875">
        <v>282422</v>
      </c>
      <c r="AG110" s="873"/>
      <c r="AH110" s="873"/>
      <c r="AI110" s="873"/>
      <c r="AJ110" s="874"/>
      <c r="AK110" s="875">
        <v>274597</v>
      </c>
      <c r="AL110" s="873"/>
      <c r="AM110" s="873"/>
      <c r="AN110" s="873"/>
      <c r="AO110" s="874"/>
      <c r="AP110" s="876">
        <v>10.6</v>
      </c>
      <c r="AQ110" s="877"/>
      <c r="AR110" s="877"/>
      <c r="AS110" s="877"/>
      <c r="AT110" s="878"/>
      <c r="AU110" s="920" t="s">
        <v>60</v>
      </c>
      <c r="AV110" s="921"/>
      <c r="AW110" s="921"/>
      <c r="AX110" s="921"/>
      <c r="AY110" s="922"/>
      <c r="AZ110" s="816" t="s">
        <v>400</v>
      </c>
      <c r="BA110" s="758"/>
      <c r="BB110" s="758"/>
      <c r="BC110" s="758"/>
      <c r="BD110" s="758"/>
      <c r="BE110" s="758"/>
      <c r="BF110" s="758"/>
      <c r="BG110" s="758"/>
      <c r="BH110" s="758"/>
      <c r="BI110" s="758"/>
      <c r="BJ110" s="758"/>
      <c r="BK110" s="758"/>
      <c r="BL110" s="758"/>
      <c r="BM110" s="758"/>
      <c r="BN110" s="758"/>
      <c r="BO110" s="758"/>
      <c r="BP110" s="759"/>
      <c r="BQ110" s="799">
        <v>2430306</v>
      </c>
      <c r="BR110" s="800"/>
      <c r="BS110" s="800"/>
      <c r="BT110" s="800"/>
      <c r="BU110" s="800"/>
      <c r="BV110" s="800">
        <v>2417556</v>
      </c>
      <c r="BW110" s="800"/>
      <c r="BX110" s="800"/>
      <c r="BY110" s="800"/>
      <c r="BZ110" s="800"/>
      <c r="CA110" s="800">
        <v>2533847</v>
      </c>
      <c r="CB110" s="800"/>
      <c r="CC110" s="800"/>
      <c r="CD110" s="800"/>
      <c r="CE110" s="800"/>
      <c r="CF110" s="861">
        <v>98.1</v>
      </c>
      <c r="CG110" s="862"/>
      <c r="CH110" s="862"/>
      <c r="CI110" s="862"/>
      <c r="CJ110" s="862"/>
      <c r="CK110" s="916" t="s">
        <v>401</v>
      </c>
      <c r="CL110" s="864"/>
      <c r="CM110" s="869" t="s">
        <v>402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404</v>
      </c>
      <c r="BA111" s="768"/>
      <c r="BB111" s="768"/>
      <c r="BC111" s="768"/>
      <c r="BD111" s="768"/>
      <c r="BE111" s="768"/>
      <c r="BF111" s="768"/>
      <c r="BG111" s="768"/>
      <c r="BH111" s="768"/>
      <c r="BI111" s="768"/>
      <c r="BJ111" s="768"/>
      <c r="BK111" s="768"/>
      <c r="BL111" s="768"/>
      <c r="BM111" s="768"/>
      <c r="BN111" s="768"/>
      <c r="BO111" s="768"/>
      <c r="BP111" s="769"/>
      <c r="BQ111" s="770">
        <v>408632</v>
      </c>
      <c r="BR111" s="771"/>
      <c r="BS111" s="771"/>
      <c r="BT111" s="771"/>
      <c r="BU111" s="771"/>
      <c r="BV111" s="771">
        <v>284307</v>
      </c>
      <c r="BW111" s="771"/>
      <c r="BX111" s="771"/>
      <c r="BY111" s="771"/>
      <c r="BZ111" s="771"/>
      <c r="CA111" s="771">
        <v>154710</v>
      </c>
      <c r="CB111" s="771"/>
      <c r="CC111" s="771"/>
      <c r="CD111" s="771"/>
      <c r="CE111" s="771"/>
      <c r="CF111" s="848">
        <v>6</v>
      </c>
      <c r="CG111" s="849"/>
      <c r="CH111" s="849"/>
      <c r="CI111" s="849"/>
      <c r="CJ111" s="849"/>
      <c r="CK111" s="917"/>
      <c r="CL111" s="866"/>
      <c r="CM111" s="803" t="s">
        <v>405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406</v>
      </c>
      <c r="B112" s="903"/>
      <c r="C112" s="768" t="s">
        <v>407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408</v>
      </c>
      <c r="BA112" s="768"/>
      <c r="BB112" s="768"/>
      <c r="BC112" s="768"/>
      <c r="BD112" s="768"/>
      <c r="BE112" s="768"/>
      <c r="BF112" s="768"/>
      <c r="BG112" s="768"/>
      <c r="BH112" s="768"/>
      <c r="BI112" s="768"/>
      <c r="BJ112" s="768"/>
      <c r="BK112" s="768"/>
      <c r="BL112" s="768"/>
      <c r="BM112" s="768"/>
      <c r="BN112" s="768"/>
      <c r="BO112" s="768"/>
      <c r="BP112" s="769"/>
      <c r="BQ112" s="770">
        <v>2525914</v>
      </c>
      <c r="BR112" s="771"/>
      <c r="BS112" s="771"/>
      <c r="BT112" s="771"/>
      <c r="BU112" s="771"/>
      <c r="BV112" s="771">
        <v>2460627</v>
      </c>
      <c r="BW112" s="771"/>
      <c r="BX112" s="771"/>
      <c r="BY112" s="771"/>
      <c r="BZ112" s="771"/>
      <c r="CA112" s="771">
        <v>2373288</v>
      </c>
      <c r="CB112" s="771"/>
      <c r="CC112" s="771"/>
      <c r="CD112" s="771"/>
      <c r="CE112" s="771"/>
      <c r="CF112" s="848">
        <v>91.8</v>
      </c>
      <c r="CG112" s="849"/>
      <c r="CH112" s="849"/>
      <c r="CI112" s="849"/>
      <c r="CJ112" s="849"/>
      <c r="CK112" s="917"/>
      <c r="CL112" s="866"/>
      <c r="CM112" s="803" t="s">
        <v>409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181795</v>
      </c>
      <c r="DH112" s="771"/>
      <c r="DI112" s="771"/>
      <c r="DJ112" s="771"/>
      <c r="DK112" s="771"/>
      <c r="DL112" s="771">
        <v>93114</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199211</v>
      </c>
      <c r="AB113" s="909"/>
      <c r="AC113" s="909"/>
      <c r="AD113" s="909"/>
      <c r="AE113" s="910"/>
      <c r="AF113" s="911">
        <v>194754</v>
      </c>
      <c r="AG113" s="909"/>
      <c r="AH113" s="909"/>
      <c r="AI113" s="909"/>
      <c r="AJ113" s="910"/>
      <c r="AK113" s="911">
        <v>197218</v>
      </c>
      <c r="AL113" s="909"/>
      <c r="AM113" s="909"/>
      <c r="AN113" s="909"/>
      <c r="AO113" s="910"/>
      <c r="AP113" s="912">
        <v>7.6</v>
      </c>
      <c r="AQ113" s="913"/>
      <c r="AR113" s="913"/>
      <c r="AS113" s="913"/>
      <c r="AT113" s="914"/>
      <c r="AU113" s="923"/>
      <c r="AV113" s="924"/>
      <c r="AW113" s="924"/>
      <c r="AX113" s="924"/>
      <c r="AY113" s="925"/>
      <c r="AZ113" s="767" t="s">
        <v>411</v>
      </c>
      <c r="BA113" s="768"/>
      <c r="BB113" s="768"/>
      <c r="BC113" s="768"/>
      <c r="BD113" s="768"/>
      <c r="BE113" s="768"/>
      <c r="BF113" s="768"/>
      <c r="BG113" s="768"/>
      <c r="BH113" s="768"/>
      <c r="BI113" s="768"/>
      <c r="BJ113" s="768"/>
      <c r="BK113" s="768"/>
      <c r="BL113" s="768"/>
      <c r="BM113" s="768"/>
      <c r="BN113" s="768"/>
      <c r="BO113" s="768"/>
      <c r="BP113" s="769"/>
      <c r="BQ113" s="770">
        <v>4214</v>
      </c>
      <c r="BR113" s="771"/>
      <c r="BS113" s="771"/>
      <c r="BT113" s="771"/>
      <c r="BU113" s="771"/>
      <c r="BV113" s="771">
        <v>11861</v>
      </c>
      <c r="BW113" s="771"/>
      <c r="BX113" s="771"/>
      <c r="BY113" s="771"/>
      <c r="BZ113" s="771"/>
      <c r="CA113" s="771">
        <v>33137</v>
      </c>
      <c r="CB113" s="771"/>
      <c r="CC113" s="771"/>
      <c r="CD113" s="771"/>
      <c r="CE113" s="771"/>
      <c r="CF113" s="848">
        <v>1.3</v>
      </c>
      <c r="CG113" s="849"/>
      <c r="CH113" s="849"/>
      <c r="CI113" s="849"/>
      <c r="CJ113" s="849"/>
      <c r="CK113" s="917"/>
      <c r="CL113" s="866"/>
      <c r="CM113" s="803" t="s">
        <v>412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226837</v>
      </c>
      <c r="DH113" s="784"/>
      <c r="DI113" s="784"/>
      <c r="DJ113" s="784"/>
      <c r="DK113" s="785"/>
      <c r="DL113" s="786">
        <v>191193</v>
      </c>
      <c r="DM113" s="784"/>
      <c r="DN113" s="784"/>
      <c r="DO113" s="784"/>
      <c r="DP113" s="785"/>
      <c r="DQ113" s="786">
        <v>154710</v>
      </c>
      <c r="DR113" s="784"/>
      <c r="DS113" s="784"/>
      <c r="DT113" s="784"/>
      <c r="DU113" s="785"/>
      <c r="DV113" s="754">
        <v>6</v>
      </c>
      <c r="DW113" s="755"/>
      <c r="DX113" s="755"/>
      <c r="DY113" s="755"/>
      <c r="DZ113" s="756"/>
    </row>
    <row r="114" spans="1:130" s="197" customFormat="1" ht="26.25" customHeight="1">
      <c r="A114" s="904"/>
      <c r="B114" s="905"/>
      <c r="C114" s="768" t="s">
        <v>413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v>12</v>
      </c>
      <c r="AG114" s="784"/>
      <c r="AH114" s="784"/>
      <c r="AI114" s="784"/>
      <c r="AJ114" s="785"/>
      <c r="AK114" s="786">
        <v>511</v>
      </c>
      <c r="AL114" s="784"/>
      <c r="AM114" s="784"/>
      <c r="AN114" s="784"/>
      <c r="AO114" s="785"/>
      <c r="AP114" s="754">
        <v>0</v>
      </c>
      <c r="AQ114" s="755"/>
      <c r="AR114" s="755"/>
      <c r="AS114" s="755"/>
      <c r="AT114" s="756"/>
      <c r="AU114" s="923"/>
      <c r="AV114" s="924"/>
      <c r="AW114" s="924"/>
      <c r="AX114" s="924"/>
      <c r="AY114" s="925"/>
      <c r="AZ114" s="767" t="s">
        <v>414</v>
      </c>
      <c r="BA114" s="768"/>
      <c r="BB114" s="768"/>
      <c r="BC114" s="768"/>
      <c r="BD114" s="768"/>
      <c r="BE114" s="768"/>
      <c r="BF114" s="768"/>
      <c r="BG114" s="768"/>
      <c r="BH114" s="768"/>
      <c r="BI114" s="768"/>
      <c r="BJ114" s="768"/>
      <c r="BK114" s="768"/>
      <c r="BL114" s="768"/>
      <c r="BM114" s="768"/>
      <c r="BN114" s="768"/>
      <c r="BO114" s="768"/>
      <c r="BP114" s="769"/>
      <c r="BQ114" s="770">
        <v>865836</v>
      </c>
      <c r="BR114" s="771"/>
      <c r="BS114" s="771"/>
      <c r="BT114" s="771"/>
      <c r="BU114" s="771"/>
      <c r="BV114" s="771">
        <v>845611</v>
      </c>
      <c r="BW114" s="771"/>
      <c r="BX114" s="771"/>
      <c r="BY114" s="771"/>
      <c r="BZ114" s="771"/>
      <c r="CA114" s="771">
        <v>795933</v>
      </c>
      <c r="CB114" s="771"/>
      <c r="CC114" s="771"/>
      <c r="CD114" s="771"/>
      <c r="CE114" s="771"/>
      <c r="CF114" s="848">
        <v>30.8</v>
      </c>
      <c r="CG114" s="849"/>
      <c r="CH114" s="849"/>
      <c r="CI114" s="849"/>
      <c r="CJ114" s="849"/>
      <c r="CK114" s="917"/>
      <c r="CL114" s="866"/>
      <c r="CM114" s="803" t="s">
        <v>415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416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199761</v>
      </c>
      <c r="AB115" s="909"/>
      <c r="AC115" s="909"/>
      <c r="AD115" s="909"/>
      <c r="AE115" s="910"/>
      <c r="AF115" s="911">
        <v>138747</v>
      </c>
      <c r="AG115" s="909"/>
      <c r="AH115" s="909"/>
      <c r="AI115" s="909"/>
      <c r="AJ115" s="910"/>
      <c r="AK115" s="911">
        <v>118747</v>
      </c>
      <c r="AL115" s="909"/>
      <c r="AM115" s="909"/>
      <c r="AN115" s="909"/>
      <c r="AO115" s="910"/>
      <c r="AP115" s="912">
        <v>4.5999999999999996</v>
      </c>
      <c r="AQ115" s="913"/>
      <c r="AR115" s="913"/>
      <c r="AS115" s="913"/>
      <c r="AT115" s="914"/>
      <c r="AU115" s="923"/>
      <c r="AV115" s="924"/>
      <c r="AW115" s="924"/>
      <c r="AX115" s="924"/>
      <c r="AY115" s="925"/>
      <c r="AZ115" s="767" t="s">
        <v>417</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418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419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420</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422</v>
      </c>
      <c r="Z117" s="889"/>
      <c r="AA117" s="894">
        <v>669565</v>
      </c>
      <c r="AB117" s="895"/>
      <c r="AC117" s="895"/>
      <c r="AD117" s="895"/>
      <c r="AE117" s="896"/>
      <c r="AF117" s="898">
        <v>615935</v>
      </c>
      <c r="AG117" s="895"/>
      <c r="AH117" s="895"/>
      <c r="AI117" s="895"/>
      <c r="AJ117" s="896"/>
      <c r="AK117" s="898">
        <v>591073</v>
      </c>
      <c r="AL117" s="895"/>
      <c r="AM117" s="895"/>
      <c r="AN117" s="895"/>
      <c r="AO117" s="896"/>
      <c r="AP117" s="899"/>
      <c r="AQ117" s="900"/>
      <c r="AR117" s="900"/>
      <c r="AS117" s="900"/>
      <c r="AT117" s="901"/>
      <c r="AU117" s="923"/>
      <c r="AV117" s="924"/>
      <c r="AW117" s="924"/>
      <c r="AX117" s="924"/>
      <c r="AY117" s="925"/>
      <c r="AZ117" s="845" t="s">
        <v>423</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398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396</v>
      </c>
      <c r="AB118" s="888"/>
      <c r="AC118" s="888"/>
      <c r="AD118" s="888"/>
      <c r="AE118" s="889"/>
      <c r="AF118" s="890" t="s">
        <v>283</v>
      </c>
      <c r="AG118" s="888"/>
      <c r="AH118" s="888"/>
      <c r="AI118" s="888"/>
      <c r="AJ118" s="889"/>
      <c r="AK118" s="890" t="s">
        <v>282</v>
      </c>
      <c r="AL118" s="888"/>
      <c r="AM118" s="888"/>
      <c r="AN118" s="888"/>
      <c r="AO118" s="889"/>
      <c r="AP118" s="891" t="s">
        <v>397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425</v>
      </c>
      <c r="BP118" s="838"/>
      <c r="BQ118" s="857">
        <v>6234902</v>
      </c>
      <c r="BR118" s="858"/>
      <c r="BS118" s="858"/>
      <c r="BT118" s="858"/>
      <c r="BU118" s="858"/>
      <c r="BV118" s="858">
        <v>6019962</v>
      </c>
      <c r="BW118" s="858"/>
      <c r="BX118" s="858"/>
      <c r="BY118" s="858"/>
      <c r="BZ118" s="858"/>
      <c r="CA118" s="858">
        <v>5890915</v>
      </c>
      <c r="CB118" s="858"/>
      <c r="CC118" s="858"/>
      <c r="CD118" s="858"/>
      <c r="CE118" s="858"/>
      <c r="CF118" s="743"/>
      <c r="CG118" s="744"/>
      <c r="CH118" s="744"/>
      <c r="CI118" s="744"/>
      <c r="CJ118" s="841"/>
      <c r="CK118" s="917"/>
      <c r="CL118" s="866"/>
      <c r="CM118" s="803" t="s">
        <v>426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401</v>
      </c>
      <c r="B119" s="864"/>
      <c r="C119" s="869" t="s">
        <v>402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427</v>
      </c>
      <c r="AV119" s="880"/>
      <c r="AW119" s="880"/>
      <c r="AX119" s="880"/>
      <c r="AY119" s="881"/>
      <c r="AZ119" s="816" t="s">
        <v>428</v>
      </c>
      <c r="BA119" s="758"/>
      <c r="BB119" s="758"/>
      <c r="BC119" s="758"/>
      <c r="BD119" s="758"/>
      <c r="BE119" s="758"/>
      <c r="BF119" s="758"/>
      <c r="BG119" s="758"/>
      <c r="BH119" s="758"/>
      <c r="BI119" s="758"/>
      <c r="BJ119" s="758"/>
      <c r="BK119" s="758"/>
      <c r="BL119" s="758"/>
      <c r="BM119" s="758"/>
      <c r="BN119" s="758"/>
      <c r="BO119" s="758"/>
      <c r="BP119" s="759"/>
      <c r="BQ119" s="799">
        <v>3555420</v>
      </c>
      <c r="BR119" s="800"/>
      <c r="BS119" s="800"/>
      <c r="BT119" s="800"/>
      <c r="BU119" s="800"/>
      <c r="BV119" s="800">
        <v>3995592</v>
      </c>
      <c r="BW119" s="800"/>
      <c r="BX119" s="800"/>
      <c r="BY119" s="800"/>
      <c r="BZ119" s="800"/>
      <c r="CA119" s="800">
        <v>3993717</v>
      </c>
      <c r="CB119" s="800"/>
      <c r="CC119" s="800"/>
      <c r="CD119" s="800"/>
      <c r="CE119" s="800"/>
      <c r="CF119" s="861">
        <v>154.5</v>
      </c>
      <c r="CG119" s="862"/>
      <c r="CH119" s="862"/>
      <c r="CI119" s="862"/>
      <c r="CJ119" s="862"/>
      <c r="CK119" s="918"/>
      <c r="CL119" s="868"/>
      <c r="CM119" s="825" t="s">
        <v>429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430</v>
      </c>
      <c r="BA120" s="768"/>
      <c r="BB120" s="768"/>
      <c r="BC120" s="768"/>
      <c r="BD120" s="768"/>
      <c r="BE120" s="768"/>
      <c r="BF120" s="768"/>
      <c r="BG120" s="768"/>
      <c r="BH120" s="768"/>
      <c r="BI120" s="768"/>
      <c r="BJ120" s="768"/>
      <c r="BK120" s="768"/>
      <c r="BL120" s="768"/>
      <c r="BM120" s="768"/>
      <c r="BN120" s="768"/>
      <c r="BO120" s="768"/>
      <c r="BP120" s="769"/>
      <c r="BQ120" s="770" t="s">
        <v>110</v>
      </c>
      <c r="BR120" s="771"/>
      <c r="BS120" s="771"/>
      <c r="BT120" s="771"/>
      <c r="BU120" s="771"/>
      <c r="BV120" s="771" t="s">
        <v>110</v>
      </c>
      <c r="BW120" s="771"/>
      <c r="BX120" s="771"/>
      <c r="BY120" s="771"/>
      <c r="BZ120" s="771"/>
      <c r="CA120" s="771" t="s">
        <v>110</v>
      </c>
      <c r="CB120" s="771"/>
      <c r="CC120" s="771"/>
      <c r="CD120" s="771"/>
      <c r="CE120" s="771"/>
      <c r="CF120" s="848" t="s">
        <v>110</v>
      </c>
      <c r="CG120" s="849"/>
      <c r="CH120" s="849"/>
      <c r="CI120" s="849"/>
      <c r="CJ120" s="849"/>
      <c r="CK120" s="850" t="s">
        <v>431</v>
      </c>
      <c r="CL120" s="810"/>
      <c r="CM120" s="810"/>
      <c r="CN120" s="810"/>
      <c r="CO120" s="811"/>
      <c r="CP120" s="854" t="s">
        <v>381</v>
      </c>
      <c r="CQ120" s="855"/>
      <c r="CR120" s="855"/>
      <c r="CS120" s="855"/>
      <c r="CT120" s="855"/>
      <c r="CU120" s="855"/>
      <c r="CV120" s="855"/>
      <c r="CW120" s="855"/>
      <c r="CX120" s="855"/>
      <c r="CY120" s="855"/>
      <c r="CZ120" s="855"/>
      <c r="DA120" s="855"/>
      <c r="DB120" s="855"/>
      <c r="DC120" s="855"/>
      <c r="DD120" s="855"/>
      <c r="DE120" s="855"/>
      <c r="DF120" s="856"/>
      <c r="DG120" s="799">
        <v>2268426</v>
      </c>
      <c r="DH120" s="800"/>
      <c r="DI120" s="800"/>
      <c r="DJ120" s="800"/>
      <c r="DK120" s="800"/>
      <c r="DL120" s="800">
        <v>2220227</v>
      </c>
      <c r="DM120" s="800"/>
      <c r="DN120" s="800"/>
      <c r="DO120" s="800"/>
      <c r="DP120" s="800"/>
      <c r="DQ120" s="800">
        <v>2147255</v>
      </c>
      <c r="DR120" s="800"/>
      <c r="DS120" s="800"/>
      <c r="DT120" s="800"/>
      <c r="DU120" s="800"/>
      <c r="DV120" s="801">
        <v>83.1</v>
      </c>
      <c r="DW120" s="801"/>
      <c r="DX120" s="801"/>
      <c r="DY120" s="801"/>
      <c r="DZ120" s="802"/>
    </row>
    <row r="121" spans="1:130" s="197" customFormat="1" ht="26.25" customHeight="1">
      <c r="A121" s="865"/>
      <c r="B121" s="866"/>
      <c r="C121" s="842" t="s">
        <v>432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199761</v>
      </c>
      <c r="AB121" s="784"/>
      <c r="AC121" s="784"/>
      <c r="AD121" s="784"/>
      <c r="AE121" s="785"/>
      <c r="AF121" s="786">
        <v>138747</v>
      </c>
      <c r="AG121" s="784"/>
      <c r="AH121" s="784"/>
      <c r="AI121" s="784"/>
      <c r="AJ121" s="785"/>
      <c r="AK121" s="786">
        <v>118747</v>
      </c>
      <c r="AL121" s="784"/>
      <c r="AM121" s="784"/>
      <c r="AN121" s="784"/>
      <c r="AO121" s="785"/>
      <c r="AP121" s="754">
        <v>4.5999999999999996</v>
      </c>
      <c r="AQ121" s="755"/>
      <c r="AR121" s="755"/>
      <c r="AS121" s="755"/>
      <c r="AT121" s="756"/>
      <c r="AU121" s="882"/>
      <c r="AV121" s="883"/>
      <c r="AW121" s="883"/>
      <c r="AX121" s="883"/>
      <c r="AY121" s="884"/>
      <c r="AZ121" s="845" t="s">
        <v>433</v>
      </c>
      <c r="BA121" s="846"/>
      <c r="BB121" s="846"/>
      <c r="BC121" s="846"/>
      <c r="BD121" s="846"/>
      <c r="BE121" s="846"/>
      <c r="BF121" s="846"/>
      <c r="BG121" s="846"/>
      <c r="BH121" s="846"/>
      <c r="BI121" s="846"/>
      <c r="BJ121" s="846"/>
      <c r="BK121" s="846"/>
      <c r="BL121" s="846"/>
      <c r="BM121" s="846"/>
      <c r="BN121" s="846"/>
      <c r="BO121" s="846"/>
      <c r="BP121" s="847"/>
      <c r="BQ121" s="857">
        <v>4373200</v>
      </c>
      <c r="BR121" s="858"/>
      <c r="BS121" s="858"/>
      <c r="BT121" s="858"/>
      <c r="BU121" s="858"/>
      <c r="BV121" s="858">
        <v>4289096</v>
      </c>
      <c r="BW121" s="858"/>
      <c r="BX121" s="858"/>
      <c r="BY121" s="858"/>
      <c r="BZ121" s="858"/>
      <c r="CA121" s="858">
        <v>4140385</v>
      </c>
      <c r="CB121" s="858"/>
      <c r="CC121" s="858"/>
      <c r="CD121" s="858"/>
      <c r="CE121" s="858"/>
      <c r="CF121" s="859">
        <v>160.19999999999999</v>
      </c>
      <c r="CG121" s="860"/>
      <c r="CH121" s="860"/>
      <c r="CI121" s="860"/>
      <c r="CJ121" s="860"/>
      <c r="CK121" s="851"/>
      <c r="CL121" s="812"/>
      <c r="CM121" s="812"/>
      <c r="CN121" s="812"/>
      <c r="CO121" s="813"/>
      <c r="CP121" s="828" t="s">
        <v>379</v>
      </c>
      <c r="CQ121" s="829"/>
      <c r="CR121" s="829"/>
      <c r="CS121" s="829"/>
      <c r="CT121" s="829"/>
      <c r="CU121" s="829"/>
      <c r="CV121" s="829"/>
      <c r="CW121" s="829"/>
      <c r="CX121" s="829"/>
      <c r="CY121" s="829"/>
      <c r="CZ121" s="829"/>
      <c r="DA121" s="829"/>
      <c r="DB121" s="829"/>
      <c r="DC121" s="829"/>
      <c r="DD121" s="829"/>
      <c r="DE121" s="829"/>
      <c r="DF121" s="830"/>
      <c r="DG121" s="770">
        <v>257488</v>
      </c>
      <c r="DH121" s="771"/>
      <c r="DI121" s="771"/>
      <c r="DJ121" s="771"/>
      <c r="DK121" s="771"/>
      <c r="DL121" s="771">
        <v>240400</v>
      </c>
      <c r="DM121" s="771"/>
      <c r="DN121" s="771"/>
      <c r="DO121" s="771"/>
      <c r="DP121" s="771"/>
      <c r="DQ121" s="771">
        <v>226033</v>
      </c>
      <c r="DR121" s="771"/>
      <c r="DS121" s="771"/>
      <c r="DT121" s="771"/>
      <c r="DU121" s="771"/>
      <c r="DV121" s="823">
        <v>8.6999999999999993</v>
      </c>
      <c r="DW121" s="823"/>
      <c r="DX121" s="823"/>
      <c r="DY121" s="823"/>
      <c r="DZ121" s="824"/>
    </row>
    <row r="122" spans="1:130" s="197" customFormat="1" ht="26.25" customHeight="1">
      <c r="A122" s="865"/>
      <c r="B122" s="866"/>
      <c r="C122" s="803" t="s">
        <v>415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434</v>
      </c>
      <c r="BP122" s="838"/>
      <c r="BQ122" s="839">
        <v>7928620</v>
      </c>
      <c r="BR122" s="840"/>
      <c r="BS122" s="840"/>
      <c r="BT122" s="840"/>
      <c r="BU122" s="840"/>
      <c r="BV122" s="840">
        <v>8284688</v>
      </c>
      <c r="BW122" s="840"/>
      <c r="BX122" s="840"/>
      <c r="BY122" s="840"/>
      <c r="BZ122" s="840"/>
      <c r="CA122" s="840">
        <v>8134102</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435</v>
      </c>
      <c r="AB123" s="784"/>
      <c r="AC123" s="784"/>
      <c r="AD123" s="784"/>
      <c r="AE123" s="785"/>
      <c r="AF123" s="786" t="s">
        <v>435</v>
      </c>
      <c r="AG123" s="784"/>
      <c r="AH123" s="784"/>
      <c r="AI123" s="784"/>
      <c r="AJ123" s="785"/>
      <c r="AK123" s="786" t="s">
        <v>435</v>
      </c>
      <c r="AL123" s="784"/>
      <c r="AM123" s="784"/>
      <c r="AN123" s="784"/>
      <c r="AO123" s="785"/>
      <c r="AP123" s="754" t="s">
        <v>435</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435</v>
      </c>
      <c r="BR123" s="832"/>
      <c r="BS123" s="832"/>
      <c r="BT123" s="832"/>
      <c r="BU123" s="832"/>
      <c r="BV123" s="832" t="s">
        <v>435</v>
      </c>
      <c r="BW123" s="832"/>
      <c r="BX123" s="832"/>
      <c r="BY123" s="832"/>
      <c r="BZ123" s="832"/>
      <c r="CA123" s="832" t="s">
        <v>435</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426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429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446</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t="s">
        <v>110</v>
      </c>
      <c r="AB128" s="724"/>
      <c r="AC128" s="724"/>
      <c r="AD128" s="724"/>
      <c r="AE128" s="725"/>
      <c r="AF128" s="726" t="s">
        <v>110</v>
      </c>
      <c r="AG128" s="724"/>
      <c r="AH128" s="724"/>
      <c r="AI128" s="724"/>
      <c r="AJ128" s="725"/>
      <c r="AK128" s="726" t="s">
        <v>110</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3042853</v>
      </c>
      <c r="AB129" s="784"/>
      <c r="AC129" s="784"/>
      <c r="AD129" s="784"/>
      <c r="AE129" s="785"/>
      <c r="AF129" s="786">
        <v>3060356</v>
      </c>
      <c r="AG129" s="784"/>
      <c r="AH129" s="784"/>
      <c r="AI129" s="784"/>
      <c r="AJ129" s="785"/>
      <c r="AK129" s="786">
        <v>3012078</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401897</v>
      </c>
      <c r="AB130" s="784"/>
      <c r="AC130" s="784"/>
      <c r="AD130" s="784"/>
      <c r="AE130" s="785"/>
      <c r="AF130" s="786">
        <v>412493</v>
      </c>
      <c r="AG130" s="784"/>
      <c r="AH130" s="784"/>
      <c r="AI130" s="784"/>
      <c r="AJ130" s="785"/>
      <c r="AK130" s="786">
        <v>427978</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t="s">
        <v>110</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2640956</v>
      </c>
      <c r="AB131" s="717"/>
      <c r="AC131" s="717"/>
      <c r="AD131" s="717"/>
      <c r="AE131" s="718"/>
      <c r="AF131" s="719">
        <v>2647863</v>
      </c>
      <c r="AG131" s="717"/>
      <c r="AH131" s="717"/>
      <c r="AI131" s="717"/>
      <c r="AJ131" s="718"/>
      <c r="AK131" s="719">
        <v>2584100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10.1352692</v>
      </c>
      <c r="AB132" s="740"/>
      <c r="AC132" s="740"/>
      <c r="AD132" s="740"/>
      <c r="AE132" s="741"/>
      <c r="AF132" s="742">
        <v>7.6832524949999996</v>
      </c>
      <c r="AG132" s="740"/>
      <c r="AH132" s="740"/>
      <c r="AI132" s="740"/>
      <c r="AJ132" s="741"/>
      <c r="AK132" s="742">
        <v>6.3114817539999999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10.4</v>
      </c>
      <c r="AB133" s="749"/>
      <c r="AC133" s="749"/>
      <c r="AD133" s="749"/>
      <c r="AE133" s="750"/>
      <c r="AF133" s="748">
        <v>9.4</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40"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9" t="s">
        <v>462</v>
      </c>
      <c r="L7" s="254"/>
      <c r="M7" s="255" t="s">
        <v>463</v>
      </c>
      <c r="N7" s="256"/>
    </row>
    <row r="8" spans="1:16">
      <c r="A8" s="248"/>
      <c r="B8" s="244"/>
      <c r="C8" s="244"/>
      <c r="D8" s="244"/>
      <c r="E8" s="244"/>
      <c r="F8" s="244"/>
      <c r="G8" s="257"/>
      <c r="H8" s="258"/>
      <c r="I8" s="258"/>
      <c r="J8" s="259"/>
      <c r="K8" s="1120"/>
      <c r="L8" s="260" t="s">
        <v>464</v>
      </c>
      <c r="M8" s="261" t="s">
        <v>465</v>
      </c>
      <c r="N8" s="262" t="s">
        <v>466</v>
      </c>
    </row>
    <row r="9" spans="1:16">
      <c r="A9" s="248"/>
      <c r="B9" s="244"/>
      <c r="C9" s="244"/>
      <c r="D9" s="244"/>
      <c r="E9" s="244"/>
      <c r="F9" s="244"/>
      <c r="G9" s="1133" t="s">
        <v>467</v>
      </c>
      <c r="H9" s="1134"/>
      <c r="I9" s="1134"/>
      <c r="J9" s="1135"/>
      <c r="K9" s="263">
        <v>711314</v>
      </c>
      <c r="L9" s="264">
        <v>92897</v>
      </c>
      <c r="M9" s="265">
        <v>138183</v>
      </c>
      <c r="N9" s="266">
        <v>-32.799999999999997</v>
      </c>
    </row>
    <row r="10" spans="1:16">
      <c r="A10" s="248"/>
      <c r="B10" s="244"/>
      <c r="C10" s="244"/>
      <c r="D10" s="244"/>
      <c r="E10" s="244"/>
      <c r="F10" s="244"/>
      <c r="G10" s="1133" t="s">
        <v>468</v>
      </c>
      <c r="H10" s="1134"/>
      <c r="I10" s="1134"/>
      <c r="J10" s="1135"/>
      <c r="K10" s="267">
        <v>95187</v>
      </c>
      <c r="L10" s="268">
        <v>12431</v>
      </c>
      <c r="M10" s="269">
        <v>15438</v>
      </c>
      <c r="N10" s="270">
        <v>-19.5</v>
      </c>
    </row>
    <row r="11" spans="1:16" ht="13.5" customHeight="1">
      <c r="A11" s="248"/>
      <c r="B11" s="244"/>
      <c r="C11" s="244"/>
      <c r="D11" s="244"/>
      <c r="E11" s="244"/>
      <c r="F11" s="244"/>
      <c r="G11" s="1133" t="s">
        <v>469</v>
      </c>
      <c r="H11" s="1134"/>
      <c r="I11" s="1134"/>
      <c r="J11" s="1135"/>
      <c r="K11" s="267">
        <v>150244</v>
      </c>
      <c r="L11" s="268">
        <v>19622</v>
      </c>
      <c r="M11" s="269">
        <v>22352</v>
      </c>
      <c r="N11" s="270">
        <v>-12.2</v>
      </c>
    </row>
    <row r="12" spans="1:16" ht="13.5" customHeight="1">
      <c r="A12" s="248"/>
      <c r="B12" s="244"/>
      <c r="C12" s="244"/>
      <c r="D12" s="244"/>
      <c r="E12" s="244"/>
      <c r="F12" s="244"/>
      <c r="G12" s="1133" t="s">
        <v>470</v>
      </c>
      <c r="H12" s="1134"/>
      <c r="I12" s="1134"/>
      <c r="J12" s="1135"/>
      <c r="K12" s="267" t="s">
        <v>471</v>
      </c>
      <c r="L12" s="268" t="s">
        <v>471</v>
      </c>
      <c r="M12" s="269">
        <v>2530</v>
      </c>
      <c r="N12" s="270" t="s">
        <v>471</v>
      </c>
    </row>
    <row r="13" spans="1:16" ht="13.5" customHeight="1">
      <c r="A13" s="248"/>
      <c r="B13" s="244"/>
      <c r="C13" s="244"/>
      <c r="D13" s="244"/>
      <c r="E13" s="244"/>
      <c r="F13" s="244"/>
      <c r="G13" s="1133" t="s">
        <v>472</v>
      </c>
      <c r="H13" s="1134"/>
      <c r="I13" s="1134"/>
      <c r="J13" s="1135"/>
      <c r="K13" s="267" t="s">
        <v>471</v>
      </c>
      <c r="L13" s="268" t="s">
        <v>471</v>
      </c>
      <c r="M13" s="269" t="s">
        <v>471</v>
      </c>
      <c r="N13" s="270" t="s">
        <v>471</v>
      </c>
    </row>
    <row r="14" spans="1:16" ht="13.5" customHeight="1">
      <c r="A14" s="248"/>
      <c r="B14" s="244"/>
      <c r="C14" s="244"/>
      <c r="D14" s="244"/>
      <c r="E14" s="244"/>
      <c r="F14" s="244"/>
      <c r="G14" s="1133" t="s">
        <v>473</v>
      </c>
      <c r="H14" s="1134"/>
      <c r="I14" s="1134"/>
      <c r="J14" s="1135"/>
      <c r="K14" s="267">
        <v>31253</v>
      </c>
      <c r="L14" s="268">
        <v>4082</v>
      </c>
      <c r="M14" s="269">
        <v>5605</v>
      </c>
      <c r="N14" s="270">
        <v>-27.2</v>
      </c>
    </row>
    <row r="15" spans="1:16" ht="13.5" customHeight="1">
      <c r="A15" s="248"/>
      <c r="B15" s="244"/>
      <c r="C15" s="244"/>
      <c r="D15" s="244"/>
      <c r="E15" s="244"/>
      <c r="F15" s="244"/>
      <c r="G15" s="1133" t="s">
        <v>474</v>
      </c>
      <c r="H15" s="1134"/>
      <c r="I15" s="1134"/>
      <c r="J15" s="1135"/>
      <c r="K15" s="267" t="s">
        <v>471</v>
      </c>
      <c r="L15" s="268" t="s">
        <v>471</v>
      </c>
      <c r="M15" s="269">
        <v>3103</v>
      </c>
      <c r="N15" s="270" t="s">
        <v>471</v>
      </c>
    </row>
    <row r="16" spans="1:16">
      <c r="A16" s="248"/>
      <c r="B16" s="244"/>
      <c r="C16" s="244"/>
      <c r="D16" s="244"/>
      <c r="E16" s="244"/>
      <c r="F16" s="244"/>
      <c r="G16" s="1136" t="s">
        <v>475</v>
      </c>
      <c r="H16" s="1137"/>
      <c r="I16" s="1137"/>
      <c r="J16" s="1138"/>
      <c r="K16" s="268">
        <v>-67111</v>
      </c>
      <c r="L16" s="268">
        <v>-8765</v>
      </c>
      <c r="M16" s="269">
        <v>-15159</v>
      </c>
      <c r="N16" s="270">
        <v>-42.2</v>
      </c>
    </row>
    <row r="17" spans="1:16">
      <c r="A17" s="248"/>
      <c r="B17" s="244"/>
      <c r="C17" s="244"/>
      <c r="D17" s="244"/>
      <c r="E17" s="244"/>
      <c r="F17" s="244"/>
      <c r="G17" s="1136" t="s">
        <v>167</v>
      </c>
      <c r="H17" s="1137"/>
      <c r="I17" s="1137"/>
      <c r="J17" s="1138"/>
      <c r="K17" s="268">
        <v>920887</v>
      </c>
      <c r="L17" s="268">
        <v>120267</v>
      </c>
      <c r="M17" s="269">
        <v>172052</v>
      </c>
      <c r="N17" s="270">
        <v>-30.1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30" t="s">
        <v>480</v>
      </c>
      <c r="H21" s="1131"/>
      <c r="I21" s="1131"/>
      <c r="J21" s="1132"/>
      <c r="K21" s="280">
        <v>10.19</v>
      </c>
      <c r="L21" s="281">
        <v>15.52</v>
      </c>
      <c r="M21" s="282">
        <v>-5.33</v>
      </c>
      <c r="N21" s="249"/>
      <c r="O21" s="283"/>
      <c r="P21" s="279"/>
    </row>
    <row r="22" spans="1:16" s="284" customFormat="1">
      <c r="A22" s="279"/>
      <c r="B22" s="249"/>
      <c r="C22" s="249"/>
      <c r="D22" s="249"/>
      <c r="E22" s="249"/>
      <c r="F22" s="249"/>
      <c r="G22" s="1130" t="s">
        <v>481</v>
      </c>
      <c r="H22" s="1131"/>
      <c r="I22" s="1131"/>
      <c r="J22" s="1132"/>
      <c r="K22" s="285">
        <v>97.7</v>
      </c>
      <c r="L22" s="286">
        <v>95.8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9" t="s">
        <v>462</v>
      </c>
      <c r="L30" s="254"/>
      <c r="M30" s="255" t="s">
        <v>463</v>
      </c>
      <c r="N30" s="256"/>
    </row>
    <row r="31" spans="1:16">
      <c r="A31" s="248"/>
      <c r="B31" s="244"/>
      <c r="C31" s="244"/>
      <c r="D31" s="244"/>
      <c r="E31" s="244"/>
      <c r="F31" s="244"/>
      <c r="G31" s="257"/>
      <c r="H31" s="258"/>
      <c r="I31" s="258"/>
      <c r="J31" s="259"/>
      <c r="K31" s="1120"/>
      <c r="L31" s="260" t="s">
        <v>464</v>
      </c>
      <c r="M31" s="261" t="s">
        <v>465</v>
      </c>
      <c r="N31" s="262" t="s">
        <v>466</v>
      </c>
    </row>
    <row r="32" spans="1:16" ht="27" customHeight="1">
      <c r="A32" s="248"/>
      <c r="B32" s="244"/>
      <c r="C32" s="244"/>
      <c r="D32" s="244"/>
      <c r="E32" s="244"/>
      <c r="F32" s="244"/>
      <c r="G32" s="1121" t="s">
        <v>484</v>
      </c>
      <c r="H32" s="1122"/>
      <c r="I32" s="1122"/>
      <c r="J32" s="1123"/>
      <c r="K32" s="294">
        <v>274597</v>
      </c>
      <c r="L32" s="294">
        <v>35862</v>
      </c>
      <c r="M32" s="295">
        <v>106666</v>
      </c>
      <c r="N32" s="296">
        <v>-66.400000000000006</v>
      </c>
    </row>
    <row r="33" spans="1:16" ht="13.5" customHeight="1">
      <c r="A33" s="248"/>
      <c r="B33" s="244"/>
      <c r="C33" s="244"/>
      <c r="D33" s="244"/>
      <c r="E33" s="244"/>
      <c r="F33" s="244"/>
      <c r="G33" s="1121" t="s">
        <v>485</v>
      </c>
      <c r="H33" s="1122"/>
      <c r="I33" s="1122"/>
      <c r="J33" s="1123"/>
      <c r="K33" s="294" t="s">
        <v>471</v>
      </c>
      <c r="L33" s="294" t="s">
        <v>471</v>
      </c>
      <c r="M33" s="295" t="s">
        <v>471</v>
      </c>
      <c r="N33" s="296" t="s">
        <v>471</v>
      </c>
    </row>
    <row r="34" spans="1:16" ht="27" customHeight="1">
      <c r="A34" s="248"/>
      <c r="B34" s="244"/>
      <c r="C34" s="244"/>
      <c r="D34" s="244"/>
      <c r="E34" s="244"/>
      <c r="F34" s="244"/>
      <c r="G34" s="1121" t="s">
        <v>486</v>
      </c>
      <c r="H34" s="1122"/>
      <c r="I34" s="1122"/>
      <c r="J34" s="1123"/>
      <c r="K34" s="294" t="s">
        <v>471</v>
      </c>
      <c r="L34" s="294" t="s">
        <v>471</v>
      </c>
      <c r="M34" s="295">
        <v>439</v>
      </c>
      <c r="N34" s="296" t="s">
        <v>471</v>
      </c>
    </row>
    <row r="35" spans="1:16" ht="27" customHeight="1">
      <c r="A35" s="248"/>
      <c r="B35" s="244"/>
      <c r="C35" s="244"/>
      <c r="D35" s="244"/>
      <c r="E35" s="244"/>
      <c r="F35" s="244"/>
      <c r="G35" s="1121" t="s">
        <v>487</v>
      </c>
      <c r="H35" s="1122"/>
      <c r="I35" s="1122"/>
      <c r="J35" s="1123"/>
      <c r="K35" s="294">
        <v>197218</v>
      </c>
      <c r="L35" s="294">
        <v>25757</v>
      </c>
      <c r="M35" s="295">
        <v>24405</v>
      </c>
      <c r="N35" s="296">
        <v>5.5</v>
      </c>
    </row>
    <row r="36" spans="1:16" ht="27" customHeight="1">
      <c r="A36" s="248"/>
      <c r="B36" s="244"/>
      <c r="C36" s="244"/>
      <c r="D36" s="244"/>
      <c r="E36" s="244"/>
      <c r="F36" s="244"/>
      <c r="G36" s="1121" t="s">
        <v>488</v>
      </c>
      <c r="H36" s="1122"/>
      <c r="I36" s="1122"/>
      <c r="J36" s="1123"/>
      <c r="K36" s="294">
        <v>511</v>
      </c>
      <c r="L36" s="294">
        <v>67</v>
      </c>
      <c r="M36" s="295">
        <v>4847</v>
      </c>
      <c r="N36" s="296">
        <v>-98.6</v>
      </c>
    </row>
    <row r="37" spans="1:16" ht="13.5" customHeight="1">
      <c r="A37" s="248"/>
      <c r="B37" s="244"/>
      <c r="C37" s="244"/>
      <c r="D37" s="244"/>
      <c r="E37" s="244"/>
      <c r="F37" s="244"/>
      <c r="G37" s="1121" t="s">
        <v>489</v>
      </c>
      <c r="H37" s="1122"/>
      <c r="I37" s="1122"/>
      <c r="J37" s="1123"/>
      <c r="K37" s="294">
        <v>118747</v>
      </c>
      <c r="L37" s="294">
        <v>15508</v>
      </c>
      <c r="M37" s="295">
        <v>2124</v>
      </c>
      <c r="N37" s="296">
        <v>630.1</v>
      </c>
    </row>
    <row r="38" spans="1:16" ht="27" customHeight="1">
      <c r="A38" s="248"/>
      <c r="B38" s="244"/>
      <c r="C38" s="244"/>
      <c r="D38" s="244"/>
      <c r="E38" s="244"/>
      <c r="F38" s="244"/>
      <c r="G38" s="1124" t="s">
        <v>490</v>
      </c>
      <c r="H38" s="1125"/>
      <c r="I38" s="1125"/>
      <c r="J38" s="1126"/>
      <c r="K38" s="297" t="s">
        <v>471</v>
      </c>
      <c r="L38" s="297" t="s">
        <v>471</v>
      </c>
      <c r="M38" s="298">
        <v>33</v>
      </c>
      <c r="N38" s="299" t="s">
        <v>471</v>
      </c>
      <c r="O38" s="293"/>
    </row>
    <row r="39" spans="1:16">
      <c r="A39" s="248"/>
      <c r="B39" s="244"/>
      <c r="C39" s="244"/>
      <c r="D39" s="244"/>
      <c r="E39" s="244"/>
      <c r="F39" s="244"/>
      <c r="G39" s="1124" t="s">
        <v>491</v>
      </c>
      <c r="H39" s="1125"/>
      <c r="I39" s="1125"/>
      <c r="J39" s="1126"/>
      <c r="K39" s="300" t="s">
        <v>471</v>
      </c>
      <c r="L39" s="300" t="s">
        <v>471</v>
      </c>
      <c r="M39" s="301">
        <v>-5315</v>
      </c>
      <c r="N39" s="302" t="s">
        <v>471</v>
      </c>
      <c r="O39" s="293"/>
    </row>
    <row r="40" spans="1:16" ht="27" customHeight="1">
      <c r="A40" s="248"/>
      <c r="B40" s="244"/>
      <c r="C40" s="244"/>
      <c r="D40" s="244"/>
      <c r="E40" s="244"/>
      <c r="F40" s="244"/>
      <c r="G40" s="1121" t="s">
        <v>492</v>
      </c>
      <c r="H40" s="1122"/>
      <c r="I40" s="1122"/>
      <c r="J40" s="1123"/>
      <c r="K40" s="300">
        <v>-427978</v>
      </c>
      <c r="L40" s="300">
        <v>-55894</v>
      </c>
      <c r="M40" s="301">
        <v>-96584</v>
      </c>
      <c r="N40" s="302">
        <v>-42.1</v>
      </c>
      <c r="O40" s="293"/>
    </row>
    <row r="41" spans="1:16">
      <c r="A41" s="248"/>
      <c r="B41" s="244"/>
      <c r="C41" s="244"/>
      <c r="D41" s="244"/>
      <c r="E41" s="244"/>
      <c r="F41" s="244"/>
      <c r="G41" s="1127" t="s">
        <v>277</v>
      </c>
      <c r="H41" s="1128"/>
      <c r="I41" s="1128"/>
      <c r="J41" s="1129"/>
      <c r="K41" s="294">
        <v>163095</v>
      </c>
      <c r="L41" s="300">
        <v>21300</v>
      </c>
      <c r="M41" s="301">
        <v>36615</v>
      </c>
      <c r="N41" s="302">
        <v>-41.8</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4" t="s">
        <v>462</v>
      </c>
      <c r="J49" s="1116" t="s">
        <v>496</v>
      </c>
      <c r="K49" s="1117"/>
      <c r="L49" s="1117"/>
      <c r="M49" s="1117"/>
      <c r="N49" s="1118"/>
    </row>
    <row r="50" spans="1:14">
      <c r="A50" s="248"/>
      <c r="B50" s="244"/>
      <c r="C50" s="244"/>
      <c r="D50" s="244"/>
      <c r="E50" s="244"/>
      <c r="F50" s="244"/>
      <c r="G50" s="312"/>
      <c r="H50" s="313"/>
      <c r="I50" s="1115"/>
      <c r="J50" s="314" t="s">
        <v>497</v>
      </c>
      <c r="K50" s="315" t="s">
        <v>498</v>
      </c>
      <c r="L50" s="316" t="s">
        <v>499</v>
      </c>
      <c r="M50" s="317" t="s">
        <v>500</v>
      </c>
      <c r="N50" s="318" t="s">
        <v>501</v>
      </c>
    </row>
    <row r="51" spans="1:14">
      <c r="A51" s="248"/>
      <c r="B51" s="244"/>
      <c r="C51" s="244"/>
      <c r="D51" s="244"/>
      <c r="E51" s="244"/>
      <c r="F51" s="244"/>
      <c r="G51" s="310" t="s">
        <v>502</v>
      </c>
      <c r="H51" s="311"/>
      <c r="I51" s="319">
        <v>612009</v>
      </c>
      <c r="J51" s="320">
        <v>79637</v>
      </c>
      <c r="K51" s="321">
        <v>91.3</v>
      </c>
      <c r="L51" s="322">
        <v>192544</v>
      </c>
      <c r="M51" s="323">
        <v>10.4</v>
      </c>
      <c r="N51" s="324">
        <v>80.900000000000006</v>
      </c>
    </row>
    <row r="52" spans="1:14">
      <c r="A52" s="248"/>
      <c r="B52" s="244"/>
      <c r="C52" s="244"/>
      <c r="D52" s="244"/>
      <c r="E52" s="244"/>
      <c r="F52" s="244"/>
      <c r="G52" s="325"/>
      <c r="H52" s="326" t="s">
        <v>503</v>
      </c>
      <c r="I52" s="327">
        <v>219552</v>
      </c>
      <c r="J52" s="328">
        <v>28569</v>
      </c>
      <c r="K52" s="329">
        <v>-17.100000000000001</v>
      </c>
      <c r="L52" s="330">
        <v>82235</v>
      </c>
      <c r="M52" s="331">
        <v>-8.1</v>
      </c>
      <c r="N52" s="332">
        <v>-9</v>
      </c>
    </row>
    <row r="53" spans="1:14">
      <c r="A53" s="248"/>
      <c r="B53" s="244"/>
      <c r="C53" s="244"/>
      <c r="D53" s="244"/>
      <c r="E53" s="244"/>
      <c r="F53" s="244"/>
      <c r="G53" s="310" t="s">
        <v>504</v>
      </c>
      <c r="H53" s="311"/>
      <c r="I53" s="319">
        <v>412367</v>
      </c>
      <c r="J53" s="320">
        <v>54337</v>
      </c>
      <c r="K53" s="321">
        <v>-31.8</v>
      </c>
      <c r="L53" s="322">
        <v>146140</v>
      </c>
      <c r="M53" s="323">
        <v>-24.1</v>
      </c>
      <c r="N53" s="324">
        <v>-7.7</v>
      </c>
    </row>
    <row r="54" spans="1:14">
      <c r="A54" s="248"/>
      <c r="B54" s="244"/>
      <c r="C54" s="244"/>
      <c r="D54" s="244"/>
      <c r="E54" s="244"/>
      <c r="F54" s="244"/>
      <c r="G54" s="325"/>
      <c r="H54" s="326" t="s">
        <v>503</v>
      </c>
      <c r="I54" s="327">
        <v>333203</v>
      </c>
      <c r="J54" s="328">
        <v>43906</v>
      </c>
      <c r="K54" s="329">
        <v>53.7</v>
      </c>
      <c r="L54" s="330">
        <v>75451</v>
      </c>
      <c r="M54" s="331">
        <v>-8.1999999999999993</v>
      </c>
      <c r="N54" s="332">
        <v>61.9</v>
      </c>
    </row>
    <row r="55" spans="1:14">
      <c r="A55" s="248"/>
      <c r="B55" s="244"/>
      <c r="C55" s="244"/>
      <c r="D55" s="244"/>
      <c r="E55" s="244"/>
      <c r="F55" s="244"/>
      <c r="G55" s="310" t="s">
        <v>505</v>
      </c>
      <c r="H55" s="311"/>
      <c r="I55" s="319">
        <v>505855</v>
      </c>
      <c r="J55" s="320">
        <v>65466</v>
      </c>
      <c r="K55" s="321">
        <v>20.5</v>
      </c>
      <c r="L55" s="322">
        <v>146641</v>
      </c>
      <c r="M55" s="323">
        <v>0.3</v>
      </c>
      <c r="N55" s="324">
        <v>20.2</v>
      </c>
    </row>
    <row r="56" spans="1:14">
      <c r="A56" s="248"/>
      <c r="B56" s="244"/>
      <c r="C56" s="244"/>
      <c r="D56" s="244"/>
      <c r="E56" s="244"/>
      <c r="F56" s="244"/>
      <c r="G56" s="325"/>
      <c r="H56" s="326" t="s">
        <v>503</v>
      </c>
      <c r="I56" s="327">
        <v>150563</v>
      </c>
      <c r="J56" s="328">
        <v>19485</v>
      </c>
      <c r="K56" s="329">
        <v>-55.6</v>
      </c>
      <c r="L56" s="330">
        <v>68142</v>
      </c>
      <c r="M56" s="331">
        <v>-9.6999999999999993</v>
      </c>
      <c r="N56" s="332">
        <v>-45.9</v>
      </c>
    </row>
    <row r="57" spans="1:14">
      <c r="A57" s="248"/>
      <c r="B57" s="244"/>
      <c r="C57" s="244"/>
      <c r="D57" s="244"/>
      <c r="E57" s="244"/>
      <c r="F57" s="244"/>
      <c r="G57" s="310" t="s">
        <v>506</v>
      </c>
      <c r="H57" s="311"/>
      <c r="I57" s="319">
        <v>411543</v>
      </c>
      <c r="J57" s="320">
        <v>53274</v>
      </c>
      <c r="K57" s="321">
        <v>-18.600000000000001</v>
      </c>
      <c r="L57" s="322">
        <v>174587</v>
      </c>
      <c r="M57" s="323">
        <v>19.100000000000001</v>
      </c>
      <c r="N57" s="324">
        <v>-37.700000000000003</v>
      </c>
    </row>
    <row r="58" spans="1:14">
      <c r="A58" s="248"/>
      <c r="B58" s="244"/>
      <c r="C58" s="244"/>
      <c r="D58" s="244"/>
      <c r="E58" s="244"/>
      <c r="F58" s="244"/>
      <c r="G58" s="325"/>
      <c r="H58" s="326" t="s">
        <v>503</v>
      </c>
      <c r="I58" s="327">
        <v>181508</v>
      </c>
      <c r="J58" s="328">
        <v>23496</v>
      </c>
      <c r="K58" s="329">
        <v>20.6</v>
      </c>
      <c r="L58" s="330">
        <v>79695</v>
      </c>
      <c r="M58" s="331">
        <v>17</v>
      </c>
      <c r="N58" s="332">
        <v>3.6</v>
      </c>
    </row>
    <row r="59" spans="1:14">
      <c r="A59" s="248"/>
      <c r="B59" s="244"/>
      <c r="C59" s="244"/>
      <c r="D59" s="244"/>
      <c r="E59" s="244"/>
      <c r="F59" s="244"/>
      <c r="G59" s="310" t="s">
        <v>507</v>
      </c>
      <c r="H59" s="311"/>
      <c r="I59" s="319">
        <v>703193</v>
      </c>
      <c r="J59" s="320">
        <v>91837</v>
      </c>
      <c r="K59" s="321">
        <v>72.400000000000006</v>
      </c>
      <c r="L59" s="322">
        <v>175675</v>
      </c>
      <c r="M59" s="323">
        <v>0.6</v>
      </c>
      <c r="N59" s="324">
        <v>71.8</v>
      </c>
    </row>
    <row r="60" spans="1:14">
      <c r="A60" s="248"/>
      <c r="B60" s="244"/>
      <c r="C60" s="244"/>
      <c r="D60" s="244"/>
      <c r="E60" s="244"/>
      <c r="F60" s="244"/>
      <c r="G60" s="325"/>
      <c r="H60" s="326" t="s">
        <v>503</v>
      </c>
      <c r="I60" s="333">
        <v>246572</v>
      </c>
      <c r="J60" s="328">
        <v>32202</v>
      </c>
      <c r="K60" s="329">
        <v>37.1</v>
      </c>
      <c r="L60" s="330">
        <v>87698</v>
      </c>
      <c r="M60" s="331">
        <v>10</v>
      </c>
      <c r="N60" s="332">
        <v>27.1</v>
      </c>
    </row>
    <row r="61" spans="1:14">
      <c r="A61" s="248"/>
      <c r="B61" s="244"/>
      <c r="C61" s="244"/>
      <c r="D61" s="244"/>
      <c r="E61" s="244"/>
      <c r="F61" s="244"/>
      <c r="G61" s="310" t="s">
        <v>508</v>
      </c>
      <c r="H61" s="334"/>
      <c r="I61" s="335">
        <v>528993</v>
      </c>
      <c r="J61" s="336">
        <v>68910</v>
      </c>
      <c r="K61" s="337">
        <v>26.8</v>
      </c>
      <c r="L61" s="338">
        <v>167117</v>
      </c>
      <c r="M61" s="339">
        <v>1.3</v>
      </c>
      <c r="N61" s="324">
        <v>25.5</v>
      </c>
    </row>
    <row r="62" spans="1:14">
      <c r="A62" s="248"/>
      <c r="B62" s="244"/>
      <c r="C62" s="244"/>
      <c r="D62" s="244"/>
      <c r="E62" s="244"/>
      <c r="F62" s="244"/>
      <c r="G62" s="325"/>
      <c r="H62" s="326" t="s">
        <v>503</v>
      </c>
      <c r="I62" s="327">
        <v>226280</v>
      </c>
      <c r="J62" s="328">
        <v>29532</v>
      </c>
      <c r="K62" s="329">
        <v>7.7</v>
      </c>
      <c r="L62" s="330">
        <v>78644</v>
      </c>
      <c r="M62" s="331">
        <v>0.2</v>
      </c>
      <c r="N62" s="332">
        <v>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9" t="s">
        <v>3</v>
      </c>
      <c r="D47" s="1139"/>
      <c r="E47" s="1140"/>
      <c r="F47" s="11">
        <v>74.61</v>
      </c>
      <c r="G47" s="12">
        <v>85.26</v>
      </c>
      <c r="H47" s="12">
        <v>95.4</v>
      </c>
      <c r="I47" s="12">
        <v>108.78</v>
      </c>
      <c r="J47" s="13">
        <v>113.14</v>
      </c>
    </row>
    <row r="48" spans="2:10" ht="57.75" customHeight="1">
      <c r="B48" s="14"/>
      <c r="C48" s="1141" t="s">
        <v>4</v>
      </c>
      <c r="D48" s="1141"/>
      <c r="E48" s="1142"/>
      <c r="F48" s="15">
        <v>8.52</v>
      </c>
      <c r="G48" s="16">
        <v>11.21</v>
      </c>
      <c r="H48" s="16">
        <v>11.4</v>
      </c>
      <c r="I48" s="16">
        <v>12.35</v>
      </c>
      <c r="J48" s="17">
        <v>12.33</v>
      </c>
    </row>
    <row r="49" spans="2:10" ht="57.75" customHeight="1" thickBot="1">
      <c r="B49" s="18"/>
      <c r="C49" s="1143" t="s">
        <v>5</v>
      </c>
      <c r="D49" s="1143"/>
      <c r="E49" s="1144"/>
      <c r="F49" s="19">
        <v>11.62</v>
      </c>
      <c r="G49" s="20">
        <v>5.31</v>
      </c>
      <c r="H49" s="20">
        <v>3.1</v>
      </c>
      <c r="I49" s="20">
        <v>7.11</v>
      </c>
      <c r="J49" s="21" t="s">
        <v>515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1" t="s">
        <v>516</v>
      </c>
      <c r="D34" s="1151"/>
      <c r="E34" s="1152"/>
      <c r="F34" s="32">
        <v>8.51</v>
      </c>
      <c r="G34" s="33">
        <v>11.2</v>
      </c>
      <c r="H34" s="33">
        <v>11.39</v>
      </c>
      <c r="I34" s="33">
        <v>12.35</v>
      </c>
      <c r="J34" s="34">
        <v>12.32</v>
      </c>
      <c r="K34" s="22"/>
      <c r="L34" s="22"/>
      <c r="M34" s="22"/>
      <c r="N34" s="22"/>
      <c r="O34" s="22"/>
      <c r="P34" s="22"/>
    </row>
    <row r="35" spans="1:16" ht="39" customHeight="1">
      <c r="A35" s="22"/>
      <c r="B35" s="35"/>
      <c r="C35" s="1145" t="s">
        <v>517</v>
      </c>
      <c r="D35" s="1146"/>
      <c r="E35" s="1147"/>
      <c r="F35" s="36">
        <v>3.02</v>
      </c>
      <c r="G35" s="37">
        <v>1.19</v>
      </c>
      <c r="H35" s="37">
        <v>2.09</v>
      </c>
      <c r="I35" s="37">
        <v>2.14</v>
      </c>
      <c r="J35" s="38">
        <v>1.9</v>
      </c>
      <c r="K35" s="22"/>
      <c r="L35" s="22"/>
      <c r="M35" s="22"/>
      <c r="N35" s="22"/>
      <c r="O35" s="22"/>
      <c r="P35" s="22"/>
    </row>
    <row r="36" spans="1:16" ht="39" customHeight="1">
      <c r="A36" s="22"/>
      <c r="B36" s="35"/>
      <c r="C36" s="1145" t="s">
        <v>518</v>
      </c>
      <c r="D36" s="1146"/>
      <c r="E36" s="1147"/>
      <c r="F36" s="36">
        <v>0.67</v>
      </c>
      <c r="G36" s="37">
        <v>0.91</v>
      </c>
      <c r="H36" s="37">
        <v>0.76</v>
      </c>
      <c r="I36" s="37">
        <v>0.84</v>
      </c>
      <c r="J36" s="38">
        <v>0.57999999999999996</v>
      </c>
      <c r="K36" s="22"/>
      <c r="L36" s="22"/>
      <c r="M36" s="22"/>
      <c r="N36" s="22"/>
      <c r="O36" s="22"/>
      <c r="P36" s="22"/>
    </row>
    <row r="37" spans="1:16" ht="39" customHeight="1">
      <c r="A37" s="22"/>
      <c r="B37" s="35"/>
      <c r="C37" s="1145" t="s">
        <v>519</v>
      </c>
      <c r="D37" s="1146"/>
      <c r="E37" s="1147"/>
      <c r="F37" s="36">
        <v>0.59</v>
      </c>
      <c r="G37" s="37">
        <v>0.75</v>
      </c>
      <c r="H37" s="37">
        <v>0.73</v>
      </c>
      <c r="I37" s="37">
        <v>0.67</v>
      </c>
      <c r="J37" s="38">
        <v>0.33</v>
      </c>
      <c r="K37" s="22"/>
      <c r="L37" s="22"/>
      <c r="M37" s="22"/>
      <c r="N37" s="22"/>
      <c r="O37" s="22"/>
      <c r="P37" s="22"/>
    </row>
    <row r="38" spans="1:16" ht="39" customHeight="1">
      <c r="A38" s="22"/>
      <c r="B38" s="35"/>
      <c r="C38" s="1145" t="s">
        <v>520</v>
      </c>
      <c r="D38" s="1146"/>
      <c r="E38" s="1147"/>
      <c r="F38" s="36">
        <v>0.41</v>
      </c>
      <c r="G38" s="37">
        <v>0.41</v>
      </c>
      <c r="H38" s="37">
        <v>0.35</v>
      </c>
      <c r="I38" s="37">
        <v>0.34</v>
      </c>
      <c r="J38" s="38">
        <v>0.27</v>
      </c>
      <c r="K38" s="22"/>
      <c r="L38" s="22"/>
      <c r="M38" s="22"/>
      <c r="N38" s="22"/>
      <c r="O38" s="22"/>
      <c r="P38" s="22"/>
    </row>
    <row r="39" spans="1:16" ht="39" customHeight="1">
      <c r="A39" s="22"/>
      <c r="B39" s="35"/>
      <c r="C39" s="1145" t="s">
        <v>521</v>
      </c>
      <c r="D39" s="1146"/>
      <c r="E39" s="1147"/>
      <c r="F39" s="36">
        <v>0.01</v>
      </c>
      <c r="G39" s="37">
        <v>0.01</v>
      </c>
      <c r="H39" s="37">
        <v>0.01</v>
      </c>
      <c r="I39" s="37">
        <v>0.01</v>
      </c>
      <c r="J39" s="38">
        <v>0.04</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471</v>
      </c>
      <c r="G42" s="37" t="s">
        <v>471</v>
      </c>
      <c r="H42" s="37" t="s">
        <v>471</v>
      </c>
      <c r="I42" s="37" t="s">
        <v>471</v>
      </c>
      <c r="J42" s="38" t="s">
        <v>471</v>
      </c>
      <c r="K42" s="22"/>
      <c r="L42" s="22"/>
      <c r="M42" s="22"/>
      <c r="N42" s="22"/>
      <c r="O42" s="22"/>
      <c r="P42" s="22"/>
    </row>
    <row r="43" spans="1:16" ht="39" customHeight="1" thickBot="1">
      <c r="A43" s="22"/>
      <c r="B43" s="40"/>
      <c r="C43" s="1148" t="s">
        <v>523</v>
      </c>
      <c r="D43" s="1149"/>
      <c r="E43" s="1150"/>
      <c r="F43" s="41">
        <v>0</v>
      </c>
      <c r="G43" s="42" t="s">
        <v>471</v>
      </c>
      <c r="H43" s="42" t="s">
        <v>471</v>
      </c>
      <c r="I43" s="42" t="s">
        <v>471</v>
      </c>
      <c r="J43" s="43" t="s">
        <v>471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45"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1" t="s">
        <v>11</v>
      </c>
      <c r="C45" s="1162"/>
      <c r="D45" s="58"/>
      <c r="E45" s="1167" t="s">
        <v>12</v>
      </c>
      <c r="F45" s="1167"/>
      <c r="G45" s="1167"/>
      <c r="H45" s="1167"/>
      <c r="I45" s="1167"/>
      <c r="J45" s="1168"/>
      <c r="K45" s="59">
        <v>293</v>
      </c>
      <c r="L45" s="60">
        <v>285</v>
      </c>
      <c r="M45" s="60">
        <v>271</v>
      </c>
      <c r="N45" s="60">
        <v>282</v>
      </c>
      <c r="O45" s="61">
        <v>275</v>
      </c>
      <c r="P45" s="48"/>
      <c r="Q45" s="48"/>
      <c r="R45" s="48"/>
      <c r="S45" s="48"/>
      <c r="T45" s="48"/>
      <c r="U45" s="48"/>
    </row>
    <row r="46" spans="1:21" ht="30.75" customHeight="1">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c r="A48" s="48"/>
      <c r="B48" s="1163"/>
      <c r="C48" s="1164"/>
      <c r="D48" s="62"/>
      <c r="E48" s="1155" t="s">
        <v>15</v>
      </c>
      <c r="F48" s="1155"/>
      <c r="G48" s="1155"/>
      <c r="H48" s="1155"/>
      <c r="I48" s="1155"/>
      <c r="J48" s="1156"/>
      <c r="K48" s="63">
        <v>188</v>
      </c>
      <c r="L48" s="64">
        <v>198</v>
      </c>
      <c r="M48" s="64">
        <v>199</v>
      </c>
      <c r="N48" s="64">
        <v>195</v>
      </c>
      <c r="O48" s="65">
        <v>197</v>
      </c>
      <c r="P48" s="48"/>
      <c r="Q48" s="48"/>
      <c r="R48" s="48"/>
      <c r="S48" s="48"/>
      <c r="T48" s="48"/>
      <c r="U48" s="48"/>
    </row>
    <row r="49" spans="1:21" ht="30.75" customHeight="1">
      <c r="A49" s="48"/>
      <c r="B49" s="1163"/>
      <c r="C49" s="1164"/>
      <c r="D49" s="62"/>
      <c r="E49" s="1155" t="s">
        <v>16</v>
      </c>
      <c r="F49" s="1155"/>
      <c r="G49" s="1155"/>
      <c r="H49" s="1155"/>
      <c r="I49" s="1155"/>
      <c r="J49" s="1156"/>
      <c r="K49" s="63">
        <v>33</v>
      </c>
      <c r="L49" s="64">
        <v>2</v>
      </c>
      <c r="M49" s="64" t="s">
        <v>471</v>
      </c>
      <c r="N49" s="64">
        <v>0</v>
      </c>
      <c r="O49" s="65">
        <v>1</v>
      </c>
      <c r="P49" s="48"/>
      <c r="Q49" s="48"/>
      <c r="R49" s="48"/>
      <c r="S49" s="48"/>
      <c r="T49" s="48"/>
      <c r="U49" s="48"/>
    </row>
    <row r="50" spans="1:21" ht="30.75" customHeight="1">
      <c r="A50" s="48"/>
      <c r="B50" s="1163"/>
      <c r="C50" s="1164"/>
      <c r="D50" s="62"/>
      <c r="E50" s="1155" t="s">
        <v>17</v>
      </c>
      <c r="F50" s="1155"/>
      <c r="G50" s="1155"/>
      <c r="H50" s="1155"/>
      <c r="I50" s="1155"/>
      <c r="J50" s="1156"/>
      <c r="K50" s="63">
        <v>170</v>
      </c>
      <c r="L50" s="64">
        <v>190</v>
      </c>
      <c r="M50" s="64">
        <v>200</v>
      </c>
      <c r="N50" s="64">
        <v>139</v>
      </c>
      <c r="O50" s="65">
        <v>119</v>
      </c>
      <c r="P50" s="48"/>
      <c r="Q50" s="48"/>
      <c r="R50" s="48"/>
      <c r="S50" s="48"/>
      <c r="T50" s="48"/>
      <c r="U50" s="48"/>
    </row>
    <row r="51" spans="1:21" ht="30.75" customHeight="1">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c r="A52" s="48"/>
      <c r="B52" s="1153" t="s">
        <v>19</v>
      </c>
      <c r="C52" s="1154"/>
      <c r="D52" s="66"/>
      <c r="E52" s="1155" t="s">
        <v>20</v>
      </c>
      <c r="F52" s="1155"/>
      <c r="G52" s="1155"/>
      <c r="H52" s="1155"/>
      <c r="I52" s="1155"/>
      <c r="J52" s="1156"/>
      <c r="K52" s="63">
        <v>398</v>
      </c>
      <c r="L52" s="64">
        <v>394</v>
      </c>
      <c r="M52" s="64">
        <v>402</v>
      </c>
      <c r="N52" s="64">
        <v>413</v>
      </c>
      <c r="O52" s="65">
        <v>428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286</v>
      </c>
      <c r="L53" s="69">
        <v>281</v>
      </c>
      <c r="M53" s="69">
        <v>268</v>
      </c>
      <c r="N53" s="69">
        <v>203</v>
      </c>
      <c r="O53" s="70">
        <v>164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4"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81" t="s">
        <v>24</v>
      </c>
      <c r="C41" s="1182"/>
      <c r="D41" s="81"/>
      <c r="E41" s="1183" t="s">
        <v>25</v>
      </c>
      <c r="F41" s="1183"/>
      <c r="G41" s="1183"/>
      <c r="H41" s="1184"/>
      <c r="I41" s="82">
        <v>2447</v>
      </c>
      <c r="J41" s="83">
        <v>2414</v>
      </c>
      <c r="K41" s="83">
        <v>2430</v>
      </c>
      <c r="L41" s="83">
        <v>2418</v>
      </c>
      <c r="M41" s="84">
        <v>2534</v>
      </c>
    </row>
    <row r="42" spans="2:13" ht="27.75" customHeight="1">
      <c r="B42" s="1171"/>
      <c r="C42" s="1172"/>
      <c r="D42" s="85"/>
      <c r="E42" s="1175" t="s">
        <v>26</v>
      </c>
      <c r="F42" s="1175"/>
      <c r="G42" s="1175"/>
      <c r="H42" s="1176"/>
      <c r="I42" s="86">
        <v>801</v>
      </c>
      <c r="J42" s="87">
        <v>608</v>
      </c>
      <c r="K42" s="87">
        <v>409</v>
      </c>
      <c r="L42" s="87">
        <v>284</v>
      </c>
      <c r="M42" s="88">
        <v>155</v>
      </c>
    </row>
    <row r="43" spans="2:13" ht="27.75" customHeight="1">
      <c r="B43" s="1171"/>
      <c r="C43" s="1172"/>
      <c r="D43" s="85"/>
      <c r="E43" s="1175" t="s">
        <v>27</v>
      </c>
      <c r="F43" s="1175"/>
      <c r="G43" s="1175"/>
      <c r="H43" s="1176"/>
      <c r="I43" s="86">
        <v>2773</v>
      </c>
      <c r="J43" s="87">
        <v>2629</v>
      </c>
      <c r="K43" s="87">
        <v>2526</v>
      </c>
      <c r="L43" s="87">
        <v>2461</v>
      </c>
      <c r="M43" s="88">
        <v>2373</v>
      </c>
    </row>
    <row r="44" spans="2:13" ht="27.75" customHeight="1">
      <c r="B44" s="1171"/>
      <c r="C44" s="1172"/>
      <c r="D44" s="85"/>
      <c r="E44" s="1175" t="s">
        <v>28</v>
      </c>
      <c r="F44" s="1175"/>
      <c r="G44" s="1175"/>
      <c r="H44" s="1176"/>
      <c r="I44" s="86">
        <v>24</v>
      </c>
      <c r="J44" s="87" t="s">
        <v>471</v>
      </c>
      <c r="K44" s="87">
        <v>4</v>
      </c>
      <c r="L44" s="87">
        <v>12</v>
      </c>
      <c r="M44" s="88">
        <v>33</v>
      </c>
    </row>
    <row r="45" spans="2:13" ht="27.75" customHeight="1">
      <c r="B45" s="1171"/>
      <c r="C45" s="1172"/>
      <c r="D45" s="85"/>
      <c r="E45" s="1175" t="s">
        <v>29</v>
      </c>
      <c r="F45" s="1175"/>
      <c r="G45" s="1175"/>
      <c r="H45" s="1176"/>
      <c r="I45" s="86">
        <v>865</v>
      </c>
      <c r="J45" s="87">
        <v>866</v>
      </c>
      <c r="K45" s="87">
        <v>866</v>
      </c>
      <c r="L45" s="87">
        <v>846</v>
      </c>
      <c r="M45" s="88">
        <v>796</v>
      </c>
    </row>
    <row r="46" spans="2:13" ht="27.75" customHeight="1">
      <c r="B46" s="1171"/>
      <c r="C46" s="1172"/>
      <c r="D46" s="85"/>
      <c r="E46" s="1175" t="s">
        <v>30</v>
      </c>
      <c r="F46" s="1175"/>
      <c r="G46" s="1175"/>
      <c r="H46" s="1176"/>
      <c r="I46" s="86" t="s">
        <v>471</v>
      </c>
      <c r="J46" s="87" t="s">
        <v>471</v>
      </c>
      <c r="K46" s="87" t="s">
        <v>471</v>
      </c>
      <c r="L46" s="87" t="s">
        <v>471</v>
      </c>
      <c r="M46" s="88" t="s">
        <v>471</v>
      </c>
    </row>
    <row r="47" spans="2:13" ht="27.75" customHeight="1">
      <c r="B47" s="1171"/>
      <c r="C47" s="1172"/>
      <c r="D47" s="85"/>
      <c r="E47" s="1175" t="s">
        <v>31</v>
      </c>
      <c r="F47" s="1175"/>
      <c r="G47" s="1175"/>
      <c r="H47" s="1176"/>
      <c r="I47" s="86" t="s">
        <v>471</v>
      </c>
      <c r="J47" s="87" t="s">
        <v>471</v>
      </c>
      <c r="K47" s="87" t="s">
        <v>471</v>
      </c>
      <c r="L47" s="87" t="s">
        <v>471</v>
      </c>
      <c r="M47" s="88" t="s">
        <v>471</v>
      </c>
    </row>
    <row r="48" spans="2:13" ht="27.75" customHeight="1">
      <c r="B48" s="1173"/>
      <c r="C48" s="1174"/>
      <c r="D48" s="85"/>
      <c r="E48" s="1175" t="s">
        <v>32</v>
      </c>
      <c r="F48" s="1175"/>
      <c r="G48" s="1175"/>
      <c r="H48" s="1176"/>
      <c r="I48" s="86" t="s">
        <v>471</v>
      </c>
      <c r="J48" s="87" t="s">
        <v>471</v>
      </c>
      <c r="K48" s="87" t="s">
        <v>471</v>
      </c>
      <c r="L48" s="87" t="s">
        <v>471</v>
      </c>
      <c r="M48" s="88" t="s">
        <v>471</v>
      </c>
    </row>
    <row r="49" spans="2:13" ht="27.75" customHeight="1">
      <c r="B49" s="1169" t="s">
        <v>33</v>
      </c>
      <c r="C49" s="1170"/>
      <c r="D49" s="89"/>
      <c r="E49" s="1175" t="s">
        <v>34</v>
      </c>
      <c r="F49" s="1175"/>
      <c r="G49" s="1175"/>
      <c r="H49" s="1176"/>
      <c r="I49" s="86">
        <v>3059</v>
      </c>
      <c r="J49" s="87">
        <v>3267</v>
      </c>
      <c r="K49" s="87">
        <v>3555</v>
      </c>
      <c r="L49" s="87">
        <v>3996</v>
      </c>
      <c r="M49" s="88">
        <v>3994</v>
      </c>
    </row>
    <row r="50" spans="2:13" ht="27.75" customHeight="1">
      <c r="B50" s="1171"/>
      <c r="C50" s="1172"/>
      <c r="D50" s="85"/>
      <c r="E50" s="1175" t="s">
        <v>35</v>
      </c>
      <c r="F50" s="1175"/>
      <c r="G50" s="1175"/>
      <c r="H50" s="1176"/>
      <c r="I50" s="86" t="s">
        <v>471</v>
      </c>
      <c r="J50" s="87" t="s">
        <v>471</v>
      </c>
      <c r="K50" s="87" t="s">
        <v>471</v>
      </c>
      <c r="L50" s="87" t="s">
        <v>471</v>
      </c>
      <c r="M50" s="88" t="s">
        <v>471</v>
      </c>
    </row>
    <row r="51" spans="2:13" ht="27.75" customHeight="1">
      <c r="B51" s="1173"/>
      <c r="C51" s="1174"/>
      <c r="D51" s="85"/>
      <c r="E51" s="1175" t="s">
        <v>36</v>
      </c>
      <c r="F51" s="1175"/>
      <c r="G51" s="1175"/>
      <c r="H51" s="1176"/>
      <c r="I51" s="86">
        <v>4574</v>
      </c>
      <c r="J51" s="87">
        <v>4483</v>
      </c>
      <c r="K51" s="87">
        <v>4373</v>
      </c>
      <c r="L51" s="87">
        <v>4289</v>
      </c>
      <c r="M51" s="88">
        <v>4140</v>
      </c>
    </row>
    <row r="52" spans="2:13" ht="27.75" customHeight="1" thickBot="1">
      <c r="B52" s="1177" t="s">
        <v>37</v>
      </c>
      <c r="C52" s="1178"/>
      <c r="D52" s="90"/>
      <c r="E52" s="1179" t="s">
        <v>38</v>
      </c>
      <c r="F52" s="1179"/>
      <c r="G52" s="1179"/>
      <c r="H52" s="1180"/>
      <c r="I52" s="91">
        <v>-723</v>
      </c>
      <c r="J52" s="92">
        <v>-1232</v>
      </c>
      <c r="K52" s="92">
        <v>-1694</v>
      </c>
      <c r="L52" s="92">
        <v>-2265</v>
      </c>
      <c r="M52" s="93">
        <v>-2243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79637</v>
      </c>
      <c r="E3" s="116"/>
      <c r="F3" s="117">
        <v>192544</v>
      </c>
      <c r="G3" s="118"/>
      <c r="H3" s="119"/>
    </row>
    <row r="4" spans="1:8">
      <c r="A4" s="120"/>
      <c r="B4" s="121"/>
      <c r="C4" s="122"/>
      <c r="D4" s="123">
        <v>28569</v>
      </c>
      <c r="E4" s="124"/>
      <c r="F4" s="125">
        <v>82235</v>
      </c>
      <c r="G4" s="126"/>
      <c r="H4" s="127"/>
    </row>
    <row r="5" spans="1:8">
      <c r="A5" s="108" t="s">
        <v>504</v>
      </c>
      <c r="B5" s="113"/>
      <c r="C5" s="114"/>
      <c r="D5" s="115">
        <v>54337</v>
      </c>
      <c r="E5" s="116"/>
      <c r="F5" s="117">
        <v>146140</v>
      </c>
      <c r="G5" s="118"/>
      <c r="H5" s="119"/>
    </row>
    <row r="6" spans="1:8">
      <c r="A6" s="120"/>
      <c r="B6" s="121"/>
      <c r="C6" s="122"/>
      <c r="D6" s="123">
        <v>43906</v>
      </c>
      <c r="E6" s="124"/>
      <c r="F6" s="125">
        <v>75451</v>
      </c>
      <c r="G6" s="126"/>
      <c r="H6" s="127"/>
    </row>
    <row r="7" spans="1:8">
      <c r="A7" s="108" t="s">
        <v>505</v>
      </c>
      <c r="B7" s="113"/>
      <c r="C7" s="114"/>
      <c r="D7" s="115">
        <v>65466</v>
      </c>
      <c r="E7" s="116"/>
      <c r="F7" s="117">
        <v>146641</v>
      </c>
      <c r="G7" s="118"/>
      <c r="H7" s="119"/>
    </row>
    <row r="8" spans="1:8">
      <c r="A8" s="120"/>
      <c r="B8" s="121"/>
      <c r="C8" s="122"/>
      <c r="D8" s="123">
        <v>19485</v>
      </c>
      <c r="E8" s="124"/>
      <c r="F8" s="125">
        <v>68142</v>
      </c>
      <c r="G8" s="126"/>
      <c r="H8" s="127"/>
    </row>
    <row r="9" spans="1:8">
      <c r="A9" s="108" t="s">
        <v>506</v>
      </c>
      <c r="B9" s="113"/>
      <c r="C9" s="114"/>
      <c r="D9" s="115">
        <v>53274</v>
      </c>
      <c r="E9" s="116"/>
      <c r="F9" s="117">
        <v>174587</v>
      </c>
      <c r="G9" s="118"/>
      <c r="H9" s="119"/>
    </row>
    <row r="10" spans="1:8">
      <c r="A10" s="120"/>
      <c r="B10" s="121"/>
      <c r="C10" s="122"/>
      <c r="D10" s="123">
        <v>23496</v>
      </c>
      <c r="E10" s="124"/>
      <c r="F10" s="125">
        <v>79695</v>
      </c>
      <c r="G10" s="126"/>
      <c r="H10" s="127"/>
    </row>
    <row r="11" spans="1:8">
      <c r="A11" s="108" t="s">
        <v>507</v>
      </c>
      <c r="B11" s="113"/>
      <c r="C11" s="114"/>
      <c r="D11" s="115">
        <v>91837</v>
      </c>
      <c r="E11" s="116"/>
      <c r="F11" s="117">
        <v>175675</v>
      </c>
      <c r="G11" s="118"/>
      <c r="H11" s="119"/>
    </row>
    <row r="12" spans="1:8">
      <c r="A12" s="120"/>
      <c r="B12" s="121"/>
      <c r="C12" s="128"/>
      <c r="D12" s="123">
        <v>32202</v>
      </c>
      <c r="E12" s="124"/>
      <c r="F12" s="125">
        <v>87698</v>
      </c>
      <c r="G12" s="126"/>
      <c r="H12" s="127"/>
    </row>
    <row r="13" spans="1:8">
      <c r="A13" s="108"/>
      <c r="B13" s="113"/>
      <c r="C13" s="129"/>
      <c r="D13" s="130">
        <v>68910</v>
      </c>
      <c r="E13" s="131"/>
      <c r="F13" s="132">
        <v>167117</v>
      </c>
      <c r="G13" s="133"/>
      <c r="H13" s="119"/>
    </row>
    <row r="14" spans="1:8">
      <c r="A14" s="120"/>
      <c r="B14" s="121"/>
      <c r="C14" s="122"/>
      <c r="D14" s="123">
        <v>29532</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8.52</v>
      </c>
      <c r="C19" s="134">
        <f>ROUND(VALUE(SUBSTITUTE(実質収支比率等に係る経年分析!G$48,"▲","-")),2)</f>
        <v>11.21</v>
      </c>
      <c r="D19" s="134">
        <f>ROUND(VALUE(SUBSTITUTE(実質収支比率等に係る経年分析!H$48,"▲","-")),2)</f>
        <v>11.4</v>
      </c>
      <c r="E19" s="134">
        <f>ROUND(VALUE(SUBSTITUTE(実質収支比率等に係る経年分析!I$48,"▲","-")),2)</f>
        <v>12.35</v>
      </c>
      <c r="F19" s="134">
        <f>ROUND(VALUE(SUBSTITUTE(実質収支比率等に係る経年分析!J$48,"▲","-")),2)</f>
        <v>12.33</v>
      </c>
    </row>
    <row r="20" spans="1:11">
      <c r="A20" s="134" t="s">
        <v>43</v>
      </c>
      <c r="B20" s="134">
        <f>ROUND(VALUE(SUBSTITUTE(実質収支比率等に係る経年分析!F$47,"▲","-")),2)</f>
        <v>74.61</v>
      </c>
      <c r="C20" s="134">
        <f>ROUND(VALUE(SUBSTITUTE(実質収支比率等に係る経年分析!G$47,"▲","-")),2)</f>
        <v>85.26</v>
      </c>
      <c r="D20" s="134">
        <f>ROUND(VALUE(SUBSTITUTE(実質収支比率等に係る経年分析!H$47,"▲","-")),2)</f>
        <v>95.4</v>
      </c>
      <c r="E20" s="134">
        <f>ROUND(VALUE(SUBSTITUTE(実質収支比率等に係る経年分析!I$47,"▲","-")),2)</f>
        <v>108.78</v>
      </c>
      <c r="F20" s="134">
        <f>ROUND(VALUE(SUBSTITUTE(実質収支比率等に係る経年分析!J$47,"▲","-")),2)</f>
        <v>113.14</v>
      </c>
    </row>
    <row r="21" spans="1:11">
      <c r="A21" s="134" t="s">
        <v>44</v>
      </c>
      <c r="B21" s="134">
        <f>IF(ISNUMBER(VALUE(SUBSTITUTE(実質収支比率等に係る経年分析!F$49,"▲","-"))),ROUND(VALUE(SUBSTITUTE(実質収支比率等に係る経年分析!F$49,"▲","-")),2),NA())</f>
        <v>11.62</v>
      </c>
      <c r="C21" s="134">
        <f>IF(ISNUMBER(VALUE(SUBSTITUTE(実質収支比率等に係る経年分析!G$49,"▲","-"))),ROUND(VALUE(SUBSTITUTE(実質収支比率等に係る経年分析!G$49,"▲","-")),2),NA())</f>
        <v>5.31</v>
      </c>
      <c r="D21" s="134">
        <f>IF(ISNUMBER(VALUE(SUBSTITUTE(実質収支比率等に係る経年分析!H$49,"▲","-"))),ROUND(VALUE(SUBSTITUTE(実質収支比率等に係る経年分析!H$49,"▲","-")),2),NA())</f>
        <v>3.1</v>
      </c>
      <c r="E21" s="134">
        <f>IF(ISNUMBER(VALUE(SUBSTITUTE(実質収支比率等に係る経年分析!I$49,"▲","-"))),ROUND(VALUE(SUBSTITUTE(実質収支比率等に係る経年分析!I$49,"▲","-")),2),NA())</f>
        <v>7.11</v>
      </c>
      <c r="F21" s="134">
        <f>IF(ISNUMBER(VALUE(SUBSTITUTE(実質収支比率等に係る経年分析!J$49,"▲","-"))),ROUND(VALUE(SUBSTITUTE(実質収支比率等に係る経年分析!J$49,"▲","-")),2),NA())</f>
        <v>-6.25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農業集落排水事業特別会計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0.57999999999999996</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8.51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12.32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398</v>
      </c>
      <c r="E42" s="136"/>
      <c r="F42" s="136"/>
      <c r="G42" s="136">
        <f>'実質公債費比率（分子）の構造'!L$52</f>
        <v>394</v>
      </c>
      <c r="H42" s="136"/>
      <c r="I42" s="136"/>
      <c r="J42" s="136">
        <f>'実質公債費比率（分子）の構造'!M$52</f>
        <v>402</v>
      </c>
      <c r="K42" s="136"/>
      <c r="L42" s="136"/>
      <c r="M42" s="136">
        <f>'実質公債費比率（分子）の構造'!N$52</f>
        <v>413</v>
      </c>
      <c r="N42" s="136"/>
      <c r="O42" s="136"/>
      <c r="P42" s="136">
        <f>'実質公債費比率（分子）の構造'!O$52</f>
        <v>428</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170</v>
      </c>
      <c r="C44" s="136"/>
      <c r="D44" s="136"/>
      <c r="E44" s="136">
        <f>'実質公債費比率（分子）の構造'!L$50</f>
        <v>190</v>
      </c>
      <c r="F44" s="136"/>
      <c r="G44" s="136"/>
      <c r="H44" s="136">
        <f>'実質公債費比率（分子）の構造'!M$50</f>
        <v>200</v>
      </c>
      <c r="I44" s="136"/>
      <c r="J44" s="136"/>
      <c r="K44" s="136">
        <f>'実質公債費比率（分子）の構造'!N$50</f>
        <v>139</v>
      </c>
      <c r="L44" s="136"/>
      <c r="M44" s="136"/>
      <c r="N44" s="136">
        <f>'実質公債費比率（分子）の構造'!O$50</f>
        <v>119</v>
      </c>
      <c r="O44" s="136"/>
      <c r="P44" s="136"/>
    </row>
    <row r="45" spans="1:16">
      <c r="A45" s="136" t="s">
        <v>54</v>
      </c>
      <c r="B45" s="136">
        <f>'実質公債費比率（分子）の構造'!K$49</f>
        <v>33</v>
      </c>
      <c r="C45" s="136"/>
      <c r="D45" s="136"/>
      <c r="E45" s="136">
        <f>'実質公債費比率（分子）の構造'!L$49</f>
        <v>2</v>
      </c>
      <c r="F45" s="136"/>
      <c r="G45" s="136"/>
      <c r="H45" s="136" t="str">
        <f>'実質公債費比率（分子）の構造'!M$49</f>
        <v>-</v>
      </c>
      <c r="I45" s="136"/>
      <c r="J45" s="136"/>
      <c r="K45" s="136">
        <f>'実質公債費比率（分子）の構造'!N$49</f>
        <v>0</v>
      </c>
      <c r="L45" s="136"/>
      <c r="M45" s="136"/>
      <c r="N45" s="136">
        <f>'実質公債費比率（分子）の構造'!O$49</f>
        <v>1</v>
      </c>
      <c r="O45" s="136"/>
      <c r="P45" s="136"/>
    </row>
    <row r="46" spans="1:16">
      <c r="A46" s="136" t="s">
        <v>55</v>
      </c>
      <c r="B46" s="136">
        <f>'実質公債費比率（分子）の構造'!K$48</f>
        <v>188</v>
      </c>
      <c r="C46" s="136"/>
      <c r="D46" s="136"/>
      <c r="E46" s="136">
        <f>'実質公債費比率（分子）の構造'!L$48</f>
        <v>198</v>
      </c>
      <c r="F46" s="136"/>
      <c r="G46" s="136"/>
      <c r="H46" s="136">
        <f>'実質公債費比率（分子）の構造'!M$48</f>
        <v>199</v>
      </c>
      <c r="I46" s="136"/>
      <c r="J46" s="136"/>
      <c r="K46" s="136">
        <f>'実質公債費比率（分子）の構造'!N$48</f>
        <v>195</v>
      </c>
      <c r="L46" s="136"/>
      <c r="M46" s="136"/>
      <c r="N46" s="136">
        <f>'実質公債費比率（分子）の構造'!O$48</f>
        <v>197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293</v>
      </c>
      <c r="C49" s="136"/>
      <c r="D49" s="136"/>
      <c r="E49" s="136">
        <f>'実質公債費比率（分子）の構造'!L$45</f>
        <v>285</v>
      </c>
      <c r="F49" s="136"/>
      <c r="G49" s="136"/>
      <c r="H49" s="136">
        <f>'実質公債費比率（分子）の構造'!M$45</f>
        <v>271</v>
      </c>
      <c r="I49" s="136"/>
      <c r="J49" s="136"/>
      <c r="K49" s="136">
        <f>'実質公債費比率（分子）の構造'!N$45</f>
        <v>282</v>
      </c>
      <c r="L49" s="136"/>
      <c r="M49" s="136"/>
      <c r="N49" s="136">
        <f>'実質公債費比率（分子）の構造'!O$45</f>
        <v>275</v>
      </c>
      <c r="O49" s="136"/>
      <c r="P49" s="136"/>
    </row>
    <row r="50" spans="1:16">
      <c r="A50" s="136" t="s">
        <v>58</v>
      </c>
      <c r="B50" s="136" t="e">
        <f>NA()</f>
        <v>#N/A</v>
      </c>
      <c r="C50" s="136">
        <f>IF(ISNUMBER('実質公債費比率（分子）の構造'!K$53),'実質公債費比率（分子）の構造'!K$53,NA())</f>
        <v>286</v>
      </c>
      <c r="D50" s="136" t="e">
        <f>NA()</f>
        <v>#N/A</v>
      </c>
      <c r="E50" s="136" t="e">
        <f>NA()</f>
        <v>#N/A</v>
      </c>
      <c r="F50" s="136">
        <f>IF(ISNUMBER('実質公債費比率（分子）の構造'!L$53),'実質公債費比率（分子）の構造'!L$53,NA())</f>
        <v>281</v>
      </c>
      <c r="G50" s="136" t="e">
        <f>NA()</f>
        <v>#N/A</v>
      </c>
      <c r="H50" s="136" t="e">
        <f>NA()</f>
        <v>#N/A</v>
      </c>
      <c r="I50" s="136">
        <f>IF(ISNUMBER('実質公債費比率（分子）の構造'!M$53),'実質公債費比率（分子）の構造'!M$53,NA())</f>
        <v>268</v>
      </c>
      <c r="J50" s="136" t="e">
        <f>NA()</f>
        <v>#N/A</v>
      </c>
      <c r="K50" s="136" t="e">
        <f>NA()</f>
        <v>#N/A</v>
      </c>
      <c r="L50" s="136">
        <f>IF(ISNUMBER('実質公債費比率（分子）の構造'!N$53),'実質公債費比率（分子）の構造'!N$53,NA())</f>
        <v>203</v>
      </c>
      <c r="M50" s="136" t="e">
        <f>NA()</f>
        <v>#N/A</v>
      </c>
      <c r="N50" s="136" t="e">
        <f>NA()</f>
        <v>#N/A</v>
      </c>
      <c r="O50" s="136">
        <f>IF(ISNUMBER('実質公債費比率（分子）の構造'!O$53),'実質公債費比率（分子）の構造'!O$53,NA())</f>
        <v>164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4574</v>
      </c>
      <c r="E56" s="135"/>
      <c r="F56" s="135"/>
      <c r="G56" s="135">
        <f>'将来負担比率（分子）の構造'!J$51</f>
        <v>4483</v>
      </c>
      <c r="H56" s="135"/>
      <c r="I56" s="135"/>
      <c r="J56" s="135">
        <f>'将来負担比率（分子）の構造'!K$51</f>
        <v>4373</v>
      </c>
      <c r="K56" s="135"/>
      <c r="L56" s="135"/>
      <c r="M56" s="135">
        <f>'将来負担比率（分子）の構造'!L$51</f>
        <v>4289</v>
      </c>
      <c r="N56" s="135"/>
      <c r="O56" s="135"/>
      <c r="P56" s="135">
        <f>'将来負担比率（分子）の構造'!M$51</f>
        <v>4140</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3059</v>
      </c>
      <c r="E58" s="135"/>
      <c r="F58" s="135"/>
      <c r="G58" s="135">
        <f>'将来負担比率（分子）の構造'!J$49</f>
        <v>3267</v>
      </c>
      <c r="H58" s="135"/>
      <c r="I58" s="135"/>
      <c r="J58" s="135">
        <f>'将来負担比率（分子）の構造'!K$49</f>
        <v>3555</v>
      </c>
      <c r="K58" s="135"/>
      <c r="L58" s="135"/>
      <c r="M58" s="135">
        <f>'将来負担比率（分子）の構造'!L$49</f>
        <v>3996</v>
      </c>
      <c r="N58" s="135"/>
      <c r="O58" s="135"/>
      <c r="P58" s="135">
        <f>'将来負担比率（分子）の構造'!M$49</f>
        <v>3994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865</v>
      </c>
      <c r="C62" s="135"/>
      <c r="D62" s="135"/>
      <c r="E62" s="135">
        <f>'将来負担比率（分子）の構造'!J$45</f>
        <v>866</v>
      </c>
      <c r="F62" s="135"/>
      <c r="G62" s="135"/>
      <c r="H62" s="135">
        <f>'将来負担比率（分子）の構造'!K$45</f>
        <v>866</v>
      </c>
      <c r="I62" s="135"/>
      <c r="J62" s="135"/>
      <c r="K62" s="135">
        <f>'将来負担比率（分子）の構造'!L$45</f>
        <v>846</v>
      </c>
      <c r="L62" s="135"/>
      <c r="M62" s="135"/>
      <c r="N62" s="135">
        <f>'将来負担比率（分子）の構造'!M$45</f>
        <v>796</v>
      </c>
      <c r="O62" s="135"/>
      <c r="P62" s="135"/>
    </row>
    <row r="63" spans="1:16">
      <c r="A63" s="135" t="s">
        <v>28</v>
      </c>
      <c r="B63" s="135">
        <f>'将来負担比率（分子）の構造'!I$44</f>
        <v>24</v>
      </c>
      <c r="C63" s="135"/>
      <c r="D63" s="135"/>
      <c r="E63" s="135" t="str">
        <f>'将来負担比率（分子）の構造'!J$44</f>
        <v>-</v>
      </c>
      <c r="F63" s="135"/>
      <c r="G63" s="135"/>
      <c r="H63" s="135">
        <f>'将来負担比率（分子）の構造'!K$44</f>
        <v>4</v>
      </c>
      <c r="I63" s="135"/>
      <c r="J63" s="135"/>
      <c r="K63" s="135">
        <f>'将来負担比率（分子）の構造'!L$44</f>
        <v>12</v>
      </c>
      <c r="L63" s="135"/>
      <c r="M63" s="135"/>
      <c r="N63" s="135">
        <f>'将来負担比率（分子）の構造'!M$44</f>
        <v>33</v>
      </c>
      <c r="O63" s="135"/>
      <c r="P63" s="135"/>
    </row>
    <row r="64" spans="1:16">
      <c r="A64" s="135" t="s">
        <v>27</v>
      </c>
      <c r="B64" s="135">
        <f>'将来負担比率（分子）の構造'!I$43</f>
        <v>2773</v>
      </c>
      <c r="C64" s="135"/>
      <c r="D64" s="135"/>
      <c r="E64" s="135">
        <f>'将来負担比率（分子）の構造'!J$43</f>
        <v>2629</v>
      </c>
      <c r="F64" s="135"/>
      <c r="G64" s="135"/>
      <c r="H64" s="135">
        <f>'将来負担比率（分子）の構造'!K$43</f>
        <v>2526</v>
      </c>
      <c r="I64" s="135"/>
      <c r="J64" s="135"/>
      <c r="K64" s="135">
        <f>'将来負担比率（分子）の構造'!L$43</f>
        <v>2461</v>
      </c>
      <c r="L64" s="135"/>
      <c r="M64" s="135"/>
      <c r="N64" s="135">
        <f>'将来負担比率（分子）の構造'!M$43</f>
        <v>2373</v>
      </c>
      <c r="O64" s="135"/>
      <c r="P64" s="135"/>
    </row>
    <row r="65" spans="1:16">
      <c r="A65" s="135" t="s">
        <v>26</v>
      </c>
      <c r="B65" s="135">
        <f>'将来負担比率（分子）の構造'!I$42</f>
        <v>801</v>
      </c>
      <c r="C65" s="135"/>
      <c r="D65" s="135"/>
      <c r="E65" s="135">
        <f>'将来負担比率（分子）の構造'!J$42</f>
        <v>608</v>
      </c>
      <c r="F65" s="135"/>
      <c r="G65" s="135"/>
      <c r="H65" s="135">
        <f>'将来負担比率（分子）の構造'!K$42</f>
        <v>409</v>
      </c>
      <c r="I65" s="135"/>
      <c r="J65" s="135"/>
      <c r="K65" s="135">
        <f>'将来負担比率（分子）の構造'!L$42</f>
        <v>284</v>
      </c>
      <c r="L65" s="135"/>
      <c r="M65" s="135"/>
      <c r="N65" s="135">
        <f>'将来負担比率（分子）の構造'!M$42</f>
        <v>155</v>
      </c>
      <c r="O65" s="135"/>
      <c r="P65" s="135"/>
    </row>
    <row r="66" spans="1:16">
      <c r="A66" s="135" t="s">
        <v>25</v>
      </c>
      <c r="B66" s="135">
        <f>'将来負担比率（分子）の構造'!I$41</f>
        <v>2447</v>
      </c>
      <c r="C66" s="135"/>
      <c r="D66" s="135"/>
      <c r="E66" s="135">
        <f>'将来負担比率（分子）の構造'!J$41</f>
        <v>2414</v>
      </c>
      <c r="F66" s="135"/>
      <c r="G66" s="135"/>
      <c r="H66" s="135">
        <f>'将来負担比率（分子）の構造'!K$41</f>
        <v>2430</v>
      </c>
      <c r="I66" s="135"/>
      <c r="J66" s="135"/>
      <c r="K66" s="135">
        <f>'将来負担比率（分子）の構造'!L$41</f>
        <v>2418</v>
      </c>
      <c r="L66" s="135"/>
      <c r="M66" s="135"/>
      <c r="N66" s="135">
        <f>'将来負担比率（分子）の構造'!M$41</f>
        <v>2534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2016-04-27T14:19:21Z</cp:lastPrinted>
  <dcterms:created xsi:type="dcterms:W3CDTF">2016-02-15T00:56:08Z</dcterms:created>
  <dcterms:modified xsi:type="dcterms:W3CDTF">2016-05-02T10:57:11Z</dcterms:modified>
</cp:coreProperties>
</file>