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alcMode="autoNoTable" iterate="1" iterateCount="1" iterateDelta="0"/>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alcChain>
</file>

<file path=xl/sharedStrings.xml><?xml version="1.0" encoding="utf-8"?>
<sst xmlns="http://schemas.openxmlformats.org/spreadsheetml/2006/main" count="1041" uniqueCount="544">
  <si>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</si>
  <si>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</si>
  <si>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</si>
  <si>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</si>
  <si>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</si>
  <si>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</si>
  <si>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</si>
  <si>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</si>
  <si>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</si>
  <si>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</si>
  <si>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</si>
  <si>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</si>
  <si>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</si>
  <si>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</si>
  <si>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</si>
  <si>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</si>
  <si>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</si>
  <si>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</si>
  <si>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</si>
  <si>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</si>
  <si>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</si>
  <si>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</si>
  <si>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</si>
  <si>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</si>
  <si>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</si>
  <si>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</si>
  <si>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</si>
  <si>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</si>
  <si>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</si>
  <si>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</si>
  <si>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</si>
  <si>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</si>
  <si>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</si>
  <si>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</si>
  <si>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</si>
  <si>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</si>
  <si>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</si>
  <si>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</si>
  <si>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</si>
  <si>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</si>
  <si>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</si>
  <si>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</si>
  <si>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</si>
  <si>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</si>
  <si>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</si>
  <si>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</si>
  <si>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</si>
  <si>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</si>
  <si>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</si>
  <si>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</si>
  <si>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</si>
  <si>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</si>
  <si>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</si>
  <si>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</si>
  <si>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</si>
  <si>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</si>
  <si>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</si>
  <si>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</si>
  <si>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</si>
  <si>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</si>
  <si>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</si>
  <si>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</si>
  <si>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</si>
  <si>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</si>
  <si>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</si>
  <si>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</si>
  <si>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</si>
  <si>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</si>
  <si>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</si>
  <si>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</si>
  <si>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</si>
  <si>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</si>
  <si>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</si>
  <si>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</si>
  <si>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</si>
  <si>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</si>
  <si>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</si>
  <si>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</si>
  <si>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</si>
  <si>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</si>
  <si>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</si>
  <si>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</si>
  <si>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</si>
  <si>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</si>
  <si>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</si>
  <si>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</si>
  <si>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</si>
  <si>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</si>
  <si>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</si>
  <si>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</si>
  <si>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</si>
  <si>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</si>
  <si>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</si>
  <si>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</si>
  <si>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</si>
  <si>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</si>
  <si>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</si>
  <si>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</si>
  <si>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</si>
  <si>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</si>
  <si>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</si>
  <si>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</si>
  <si>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</si>
  <si>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</si>
  <si>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</si>
  <si>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</si>
  <si>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</si>
  <si>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</si>
  <si>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</si>
  <si>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</si>
  <si>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</si>
  <si>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</si>
  <si>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</si>
  <si>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</si>
  <si>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</si>
  <si>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</si>
  <si>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</si>
  <si>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</si>
  <si>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</si>
  <si>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</si>
  <si>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</si>
  <si>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</si>
  <si>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</si>
  <si>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</si>
  <si>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</si>
  <si>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</si>
  <si>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</si>
  <si>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</si>
  <si>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</si>
  <si>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</si>
  <si>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</si>
  <si>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</si>
  <si>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</si>
  <si>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</si>
  <si>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</si>
  <si>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</si>
  <si>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</si>
  <si>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</si>
  <si>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</si>
  <si>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</si>
  <si>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</si>
  <si>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</si>
  <si>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</si>
  <si>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</si>
  <si>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</si>
  <si>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</si>
  <si>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</si>
  <si>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</si>
  <si>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</si>
  <si>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</si>
  <si>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</si>
  <si>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</si>
  <si>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</si>
  <si>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</si>
  <si>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</si>
  <si>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</si>
  <si>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</si>
  <si>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</si>
  <si>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</si>
  <si>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</si>
  <si>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</si>
  <si>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</si>
  <si>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</si>
  <si>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</si>
  <si>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</si>
  <si>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</si>
  <si>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</si>
  <si>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</si>
  <si>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</si>
  <si>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</si>
  <si>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</si>
  <si>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</si>
  <si>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</si>
  <si>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</si>
  <si>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</si>
  <si>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</si>
  <si>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</si>
  <si>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</si>
  <si>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</si>
  <si>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</si>
  <si>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</si>
  <si>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</si>
  <si>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</si>
  <si>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</si>
  <si>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</si>
  <si>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</si>
  <si>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</si>
  <si>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</si>
  <si>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</si>
  <si>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</si>
  <si>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</si>
  <si>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</si>
  <si>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</si>
  <si>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群馬県昭和村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</si>
  <si>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</si>
  <si>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</si>
  <si>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</si>
  <si>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</si>
  <si>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</si>
  <si>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</si>
  <si>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</si>
  <si>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</si>
  <si>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</si>
  <si>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</si>
  <si>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</si>
  <si>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</si>
  <si>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</si>
  <si>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</si>
  <si>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</si>
  <si>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</si>
  <si>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</si>
  <si>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</si>
  <si>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</si>
  <si>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</si>
  <si>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</si>
  <si>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</si>
  <si>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</si>
  <si>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</si>
  <si>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</si>
  <si>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</si>
  <si>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</si>
  <si>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</si>
  <si>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</si>
  <si>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</si>
  <si>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</si>
  <si>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</si>
  <si>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</si>
  <si>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</si>
  <si>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</si>
  <si>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</si>
  <si>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</si>
  <si>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</si>
  <si>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</si>
  <si>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</si>
  <si>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</si>
  <si>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</si>
  <si>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</si>
  <si>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</si>
  <si>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</si>
  <si>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</si>
  <si>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</si>
  <si>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</si>
  <si>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</si>
  <si>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</si>
  <si>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</si>
  <si>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</si>
  <si>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</si>
  <si>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</si>
  <si>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</si>
  <si>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</si>
  <si>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</si>
  <si>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</si>
  <si>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</si>
  <si>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</si>
  <si>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</si>
  <si>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</si>
  <si>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</si>
  <si>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</si>
  <si>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</si>
  <si>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</si>
  <si>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</si>
  <si>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</si>
  <si>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</si>
  <si>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</si>
  <si>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</si>
  <si>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</si>
  <si>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</si>
  <si>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</si>
  <si>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</si>
  <si>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</si>
  <si>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</si>
  <si>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</si>
  <si>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</si>
  <si>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</si>
  <si>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</si>
  <si>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</si>
  <si>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</si>
  <si>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</si>
  <si>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</si>
  <si>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</si>
  <si>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</si>
  <si>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</si>
  <si>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</si>
  <si>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</si>
  <si>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</si>
  <si>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</si>
  <si>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</si>
  <si>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</si>
  <si>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</si>
  <si>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</si>
  <si>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</si>
  <si>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</si>
  <si>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</si>
  <si>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</si>
  <si>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</si>
  <si>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</si>
  <si>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</si>
  <si>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</si>
  <si>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</si>
  <si>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</si>
  <si>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</si>
  <si>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</si>
  <si>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</si>
  <si>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</si>
  <si>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</si>
  <si>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</si>
  <si>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</si>
  <si>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</si>
  <si>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</si>
  <si>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</si>
  <si>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</si>
  <si>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</si>
  <si>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</si>
  <si>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</si>
  <si>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</si>
  <si>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</si>
  <si>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</si>
  <si>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</si>
  <si>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</si>
  <si>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</si>
  <si>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</si>
  <si>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</si>
  <si>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</si>
  <si>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</si>
  <si>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</si>
  <si>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</si>
  <si>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</si>
  <si>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</si>
  <si>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</si>
  <si>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</si>
  <si>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</si>
  <si>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</si>
  <si>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</si>
  <si>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</si>
  <si>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</si>
  <si>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</si>
  <si>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</si>
  <si>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</si>
  <si>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</si>
  <si>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</si>
  <si>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</si>
  <si>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群馬県昭和村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</si>
  <si>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</si>
  <si>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</si>
  <si>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</si>
  <si>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</si>
  <si>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</si>
  <si>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</si>
  <si>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</si>
  <si>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</si>
  <si>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</si>
  <si>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</si>
  <si>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</si>
  <si>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</si>
  <si>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</si>
  <si>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</si>
  <si>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</si>
  <si>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</si>
  <si>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</si>
  <si>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</si>
  <si>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</si>
  <si>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</si>
  <si>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</si>
  <si>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</si>
  <si>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</si>
  <si>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</si>
  <si>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</si>
  <si>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</si>
  <si>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</si>
  <si>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</si>
  <si>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</si>
  <si>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</si>
  <si>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</si>
  <si>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</si>
  <si>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</si>
  <si>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</si>
  <si>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</si>
  <si>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</si>
  <si>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</si>
  <si>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</si>
  <si>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</si>
  <si>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</si>
  <si>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</si>
  <si>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</si>
  <si>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</si>
  <si>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</si>
  <si>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</si>
  <si>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</si>
  <si>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</si>
  <si>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</si>
  <si>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</si>
  <si>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</si>
  <si>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</si>
  <si>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</si>
  <si>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</si>
  <si>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</si>
  <si>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</si>
  <si>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</si>
  <si>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</si>
  <si>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</si>
  <si>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</si>
  <si>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</si>
  <si>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</si>
  <si>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</si>
  <si>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</si>
  <si>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</si>
  <si>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</si>
  <si>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</si>
  <si>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</si>
  <si>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</si>
  <si>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</si>
  <si>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</si>
  <si>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</si>
  <si>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</si>
  <si>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</si>
  <si>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</si>
  <si>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</si>
  <si>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</si>
  <si>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</si>
  <si>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</si>
  <si>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</si>
  <si>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</si>
  <si>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</si>
  <si>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</si>
  <si>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</si>
  <si>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</si>
  <si>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</si>
  <si>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</si>
  <si>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</si>
  <si>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</si>
  <si>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</si>
  <si>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</si>
  <si>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</si>
  <si>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</si>
  <si>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</si>
  <si>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</si>
  <si>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</si>
  <si>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</si>
  <si>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</si>
  <si>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</si>
  <si>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</si>
  <si>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</si>
  <si>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</si>
  <si>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</si>
  <si>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</si>
  <si>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</si>
  <si>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</si>
  <si>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</si>
  <si>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</si>
  <si>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</si>
  <si>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</si>
  <si>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</si>
  <si>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</si>
  <si>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</si>
  <si>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</si>
  <si>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</si>
  <si>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</si>
  <si>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</si>
  <si>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</si>
  <si>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</si>
  <si>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</si>
  <si>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</si>
  <si>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</si>
  <si>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</si>
  <si>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</si>
  <si>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</si>
  <si>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</si>
  <si>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</si>
  <si>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</si>
  <si>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</si>
  <si>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</si>
  <si>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</si>
  <si>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</si>
  <si>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</si>
  <si>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</si>
  <si>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</si>
  <si>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</si>
  <si>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</si>
  <si>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</si>
  <si>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</si>
  <si>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</si>
  <si>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</si>
  <si>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</si>
  <si>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</si>
  <si>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</si>
  <si>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</si>
  <si>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</si>
  <si>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</si>
  <si>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</si>
  <si>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</si>
  <si>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</si>
  <si>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</si>
  <si>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</si>
  <si>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</si>
  <si>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</si>
  <si>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</si>
  <si>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</si>
  <si>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</si>
  <si>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</si>
  <si>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</si>
  <si>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</si>
  <si>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</si>
  <si>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</si>
  <si>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</si>
  <si>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</si>
  <si>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</si>
  <si>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</si>
  <si>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</si>
  <si>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</si>
  <si>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</si>
  <si>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</si>
  <si>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</si>
  <si>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</si>
  <si>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</si>
  <si>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</si>
  <si>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</si>
  <si>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</si>
  <si>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</si>
  <si>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</si>
  <si>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</si>
  <si>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</si>
  <si>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6.25</t>
  </si>
  <si>
    <t>一般会計</t>
  </si>
  <si>
    <t>国民健康保険特別会計</t>
  </si>
  <si>
    <t>農業集落排水事業特別会計</t>
  </si>
  <si>
    <t>介護保険特別会計</t>
  </si>
  <si>
    <t>簡易水道事業特別会計</t>
  </si>
  <si>
    <t>後期高齢者医療特別会計</t>
  </si>
  <si>
    <t>その他会計（赤字）</t>
  </si>
  <si>
    <t>その他会計（黒字）</t>
  </si>
  <si>
    <t>法非適用企業</t>
  </si>
  <si>
    <t>沼田市外二箇村清掃施設組合</t>
    <rPh sb="0" eb="3">
      <t>ヌマタシ</t>
    </rPh>
    <rPh sb="3" eb="4">
      <t>ソト</t>
    </rPh>
    <rPh sb="4" eb="5">
      <t>ニ</t>
    </rPh>
    <rPh sb="5" eb="6">
      <t>カ</t>
    </rPh>
    <rPh sb="6" eb="7">
      <t>ソン</t>
    </rPh>
    <rPh sb="7" eb="9">
      <t>セイソウ</t>
    </rPh>
    <rPh sb="9" eb="11">
      <t>シセツ</t>
    </rPh>
    <rPh sb="11" eb="13">
      <t>クミアイ</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</si>
  <si>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</si>
  <si>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利根沼田学校組合</t>
    <rPh sb="0" eb="2">
      <t>トネ</t>
    </rPh>
    <rPh sb="2" eb="4">
      <t>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</si>
  <si>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</si>
  <si>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</si>
  <si>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</si>
  <si>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</si>
  <si>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昭和村土地開発公社</t>
    <rPh sb="0" eb="3">
      <t>ショウワムラ</t>
    </rPh>
    <rPh sb="3" eb="5">
      <t>トチ</t>
    </rPh>
    <rPh sb="5" eb="7">
      <t>カイハツ</t>
    </rPh>
    <rPh sb="7" eb="9">
      <t>コウシャ</t>
    </rPh>
    <phoneticPr fontId="2"/>
  </si>
  <si>
    <t>〇</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</si>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</sst>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54337</c:v>
                </c:pt>
                <c:pt idx="1">
                  <c:v>65466</c:v>
                </c:pt>
                <c:pt idx="2">
                  <c:v>53274</c:v>
                </c:pt>
                <c:pt idx="3">
                  <c:v>91837</c:v>
                </c:pt>
                <c:pt idx="4">
                  <c:v>153834</c:v>
                </c:pt>
              </c:numCache>
            </c:numRef>
          </c:val>
          <c:smooth val="0"/>
        </c:ser>
        <c:dLbls>
          <c:showLegendKey val="0"/>
          <c:showVal val="0"/>
          <c:showCatName val="0"/>
          <c:showSerName val="0"/>
          <c:showPercent val="0"/>
          <c:showBubbleSize val="0"/>
        </c:dLbls>
        <c:marker val="1"/>
        <c:smooth val="0"/>
        <c:axId val="111976448"/>
        <c:axId val="111978368"/>
      </c:lineChart>
      <c:catAx>
        <c:axId val="11197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78368"/>
        <c:crosses val="autoZero"/>
        <c:auto val="1"/>
        <c:lblAlgn val="ctr"/>
        <c:lblOffset val="100"/>
        <c:tickLblSkip val="1"/>
        <c:tickMarkSkip val="1"/>
        <c:noMultiLvlLbl val="0"/>
      </c:catAx>
      <c:valAx>
        <c:axId val="1119783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97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11.21</c:v>
                </c:pt>
                <c:pt idx="1">
                  <c:v>11.4</c:v>
                </c:pt>
                <c:pt idx="2">
                  <c:v>12.35</c:v>
                </c:pt>
                <c:pt idx="3">
                  <c:v>12.33</c:v>
                </c:pt>
                <c:pt idx="4">
                  <c:v>13.73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85.26</c:v>
                </c:pt>
                <c:pt idx="1">
                  <c:v>95.4</c:v>
                </c:pt>
                <c:pt idx="2">
                  <c:v>108.78</c:v>
                </c:pt>
                <c:pt idx="3">
                  <c:v>113.14</c:v>
                </c:pt>
                <c:pt idx="4">
                  <c:v>125.16</c:v>
                </c:pt>
              </c:numCache>
            </c:numRef>
          </c:val>
        </c:ser>
        <c:dLbls>
          <c:showLegendKey val="0"/>
          <c:showVal val="0"/>
          <c:showCatName val="0"/>
          <c:showSerName val="0"/>
          <c:showPercent val="0"/>
          <c:showBubbleSize val="0"/>
        </c:dLbls>
        <c:gapWidth val="250"/>
        <c:overlap val="100"/>
        <c:axId val="156442624"/>
        <c:axId val="15644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5.31</c:v>
                </c:pt>
                <c:pt idx="1">
                  <c:v>3.1</c:v>
                </c:pt>
                <c:pt idx="2">
                  <c:v>7.11</c:v>
                </c:pt>
                <c:pt idx="3">
                  <c:v>-6.25</c:v>
                </c:pt>
                <c:pt idx="4">
                  <c:v>4.3099999999999996</c:v>
                </c:pt>
              </c:numCache>
            </c:numRef>
          </c:val>
          <c:smooth val="0"/>
        </c:ser>
        <c:dLbls>
          <c:showLegendKey val="0"/>
          <c:showVal val="0"/>
          <c:showCatName val="0"/>
          <c:showSerName val="0"/>
          <c:showPercent val="0"/>
          <c:showBubbleSize val="0"/>
        </c:dLbls>
        <c:marker val="1"/>
        <c:smooth val="0"/>
        <c:axId val="156442624"/>
        <c:axId val="156444544"/>
      </c:lineChart>
      <c:catAx>
        <c:axId val="1564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444544"/>
        <c:crosses val="autoZero"/>
        <c:auto val="1"/>
        <c:lblAlgn val="ctr"/>
        <c:lblOffset val="100"/>
        <c:tickLblSkip val="1"/>
        <c:tickMarkSkip val="1"/>
        <c:noMultiLvlLbl val="0"/>
      </c:catAx>
      <c:valAx>
        <c:axId val="15644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4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0.04</c:v>
                </c:pt>
                <c:pt idx="8">
                  <c:v>#N/A</c:v>
                </c:pt>
                <c:pt idx="9">
                  <c:v>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0.35</c:v>
                </c:pt>
                <c:pt idx="4">
                  <c:v>#N/A</c:v>
                </c:pt>
                <c:pt idx="5">
                  <c:v>0.34</c:v>
                </c:pt>
                <c:pt idx="6">
                  <c:v>#N/A</c:v>
                </c:pt>
                <c:pt idx="7">
                  <c:v>0.27</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0.75</c:v>
                </c:pt>
                <c:pt idx="2">
                  <c:v>#N/A</c:v>
                </c:pt>
                <c:pt idx="3">
                  <c:v>0.73</c:v>
                </c:pt>
                <c:pt idx="4">
                  <c:v>#N/A</c:v>
                </c:pt>
                <c:pt idx="5">
                  <c:v>0.67</c:v>
                </c:pt>
                <c:pt idx="6">
                  <c:v>#N/A</c:v>
                </c:pt>
                <c:pt idx="7">
                  <c:v>0.33</c:v>
                </c:pt>
                <c:pt idx="8">
                  <c:v>#N/A</c:v>
                </c:pt>
                <c:pt idx="9">
                  <c:v>0.67</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0.76</c:v>
                </c:pt>
                <c:pt idx="4">
                  <c:v>#N/A</c:v>
                </c:pt>
                <c:pt idx="5">
                  <c:v>0.84</c:v>
                </c:pt>
                <c:pt idx="6">
                  <c:v>#N/A</c:v>
                </c:pt>
                <c:pt idx="7">
                  <c:v>0.57999999999999996</c:v>
                </c:pt>
                <c:pt idx="8">
                  <c:v>#N/A</c:v>
                </c:pt>
                <c:pt idx="9">
                  <c:v>0.78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c:v>
                </c:pt>
                <c:pt idx="2">
                  <c:v>#N/A</c:v>
                </c:pt>
                <c:pt idx="3">
                  <c:v>2.09</c:v>
                </c:pt>
                <c:pt idx="4">
                  <c:v>#N/A</c:v>
                </c:pt>
                <c:pt idx="5">
                  <c:v>2.14</c:v>
                </c:pt>
                <c:pt idx="6">
                  <c:v>#N/A</c:v>
                </c:pt>
                <c:pt idx="7">
                  <c:v>1.9</c:v>
                </c:pt>
                <c:pt idx="8">
                  <c:v>#N/A</c:v>
                </c:pt>
                <c:pt idx="9">
                  <c:v>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c:v>
                </c:pt>
                <c:pt idx="2">
                  <c:v>#N/A</c:v>
                </c:pt>
                <c:pt idx="3">
                  <c:v>11.39</c:v>
                </c:pt>
                <c:pt idx="4">
                  <c:v>#N/A</c:v>
                </c:pt>
                <c:pt idx="5">
                  <c:v>12.35</c:v>
                </c:pt>
                <c:pt idx="6">
                  <c:v>#N/A</c:v>
                </c:pt>
                <c:pt idx="7">
                  <c:v>12.32</c:v>
                </c:pt>
                <c:pt idx="8">
                  <c:v>#N/A</c:v>
                </c:pt>
                <c:pt idx="9">
                  <c:v>13.72</c:v>
                </c:pt>
              </c:numCache>
            </c:numRef>
          </c:val>
        </c:ser>
        <c:dLbls>
          <c:showLegendKey val="0"/>
          <c:showVal val="0"/>
          <c:showCatName val="0"/>
          <c:showSerName val="0"/>
          <c:showPercent val="0"/>
          <c:showBubbleSize val="0"/>
        </c:dLbls>
        <c:gapWidth val="150"/>
        <c:overlap val="100"/>
        <c:axId val="156530176"/>
        <c:axId val="156531712"/>
      </c:barChart>
      <c:catAx>
        <c:axId val="1565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531712"/>
        <c:crosses val="autoZero"/>
        <c:auto val="1"/>
        <c:lblAlgn val="ctr"/>
        <c:lblOffset val="100"/>
        <c:tickLblSkip val="1"/>
        <c:tickMarkSkip val="1"/>
        <c:noMultiLvlLbl val="0"/>
      </c:catAx>
      <c:valAx>
        <c:axId val="15653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30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394</c:v>
                </c:pt>
                <c:pt idx="5">
                  <c:v>402</c:v>
                </c:pt>
                <c:pt idx="8">
                  <c:v>413</c:v>
                </c:pt>
                <c:pt idx="11">
                  <c:v>428</c:v>
                </c:pt>
                <c:pt idx="14">
                  <c:v>385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190</c:v>
                </c:pt>
                <c:pt idx="3">
                  <c:v>200</c:v>
                </c:pt>
                <c:pt idx="6">
                  <c:v>139</c:v>
                </c:pt>
                <c:pt idx="9">
                  <c:v>119</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0</c:v>
                </c:pt>
                <c:pt idx="6">
                  <c:v>0</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198</c:v>
                </c:pt>
                <c:pt idx="3">
                  <c:v>199</c:v>
                </c:pt>
                <c:pt idx="6">
                  <c:v>195</c:v>
                </c:pt>
                <c:pt idx="9">
                  <c:v>197</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285</c:v>
                </c:pt>
                <c:pt idx="3">
                  <c:v>271</c:v>
                </c:pt>
                <c:pt idx="6">
                  <c:v>282</c:v>
                </c:pt>
                <c:pt idx="9">
                  <c:v>275</c:v>
                </c:pt>
                <c:pt idx="12">
                  <c:v>247</c:v>
                </c:pt>
              </c:numCache>
            </c:numRef>
          </c:val>
        </c:ser>
        <c:dLbls>
          <c:showLegendKey val="0"/>
          <c:showVal val="0"/>
          <c:showCatName val="0"/>
          <c:showSerName val="0"/>
          <c:showPercent val="0"/>
          <c:showBubbleSize val="0"/>
        </c:dLbls>
        <c:gapWidth val="100"/>
        <c:overlap val="100"/>
        <c:axId val="156811264"/>
        <c:axId val="156813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281</c:v>
                </c:pt>
                <c:pt idx="2">
                  <c:v>#N/A</c:v>
                </c:pt>
                <c:pt idx="3">
                  <c:v>#N/A</c:v>
                </c:pt>
                <c:pt idx="4">
                  <c:v>268</c:v>
                </c:pt>
                <c:pt idx="5">
                  <c:v>#N/A</c:v>
                </c:pt>
                <c:pt idx="6">
                  <c:v>#N/A</c:v>
                </c:pt>
                <c:pt idx="7">
                  <c:v>203</c:v>
                </c:pt>
                <c:pt idx="8">
                  <c:v>#N/A</c:v>
                </c:pt>
                <c:pt idx="9">
                  <c:v>#N/A</c:v>
                </c:pt>
                <c:pt idx="10">
                  <c:v>164</c:v>
                </c:pt>
                <c:pt idx="11">
                  <c:v>#N/A</c:v>
                </c:pt>
                <c:pt idx="12">
                  <c:v>#N/A</c:v>
                </c:pt>
                <c:pt idx="13">
                  <c:v>118</c:v>
                </c:pt>
                <c:pt idx="14">
                  <c:v>#N/A</c:v>
                </c:pt>
              </c:numCache>
            </c:numRef>
          </c:val>
          <c:smooth val="0"/>
        </c:ser>
        <c:dLbls>
          <c:showLegendKey val="0"/>
          <c:showVal val="0"/>
          <c:showCatName val="0"/>
          <c:showSerName val="0"/>
          <c:showPercent val="0"/>
          <c:showBubbleSize val="0"/>
        </c:dLbls>
        <c:marker val="1"/>
        <c:smooth val="0"/>
        <c:axId val="156811264"/>
        <c:axId val="156813184"/>
      </c:lineChart>
      <c:catAx>
        <c:axId val="15681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813184"/>
        <c:crosses val="autoZero"/>
        <c:auto val="1"/>
        <c:lblAlgn val="ctr"/>
        <c:lblOffset val="100"/>
        <c:tickLblSkip val="1"/>
        <c:tickMarkSkip val="1"/>
        <c:noMultiLvlLbl val="0"/>
      </c:catAx>
      <c:valAx>
        <c:axId val="15681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81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4483</c:v>
                </c:pt>
                <c:pt idx="5">
                  <c:v>4373</c:v>
                </c:pt>
                <c:pt idx="8">
                  <c:v>4289</c:v>
                </c:pt>
                <c:pt idx="11">
                  <c:v>4140</c:v>
                </c:pt>
                <c:pt idx="14">
                  <c:v>4215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3267</c:v>
                </c:pt>
                <c:pt idx="5">
                  <c:v>3555</c:v>
                </c:pt>
                <c:pt idx="8">
                  <c:v>3996</c:v>
                </c:pt>
                <c:pt idx="11">
                  <c:v>3994</c:v>
                </c:pt>
                <c:pt idx="14">
                  <c:v>4376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866</c:v>
                </c:pt>
                <c:pt idx="3">
                  <c:v>866</c:v>
                </c:pt>
                <c:pt idx="6">
                  <c:v>846</c:v>
                </c:pt>
                <c:pt idx="9">
                  <c:v>796</c:v>
                </c:pt>
                <c:pt idx="12">
                  <c:v>744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4</c:v>
                </c:pt>
                <c:pt idx="6">
                  <c:v>12</c:v>
                </c:pt>
                <c:pt idx="9">
                  <c:v>33</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2629</c:v>
                </c:pt>
                <c:pt idx="3">
                  <c:v>2526</c:v>
                </c:pt>
                <c:pt idx="6">
                  <c:v>2461</c:v>
                </c:pt>
                <c:pt idx="9">
                  <c:v>2373</c:v>
                </c:pt>
                <c:pt idx="12">
                  <c:v>2322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608</c:v>
                </c:pt>
                <c:pt idx="3">
                  <c:v>409</c:v>
                </c:pt>
                <c:pt idx="6">
                  <c:v>284</c:v>
                </c:pt>
                <c:pt idx="9">
                  <c:v>155</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2414</c:v>
                </c:pt>
                <c:pt idx="3">
                  <c:v>2430</c:v>
                </c:pt>
                <c:pt idx="6">
                  <c:v>2418</c:v>
                </c:pt>
                <c:pt idx="9">
                  <c:v>2534</c:v>
                </c:pt>
                <c:pt idx="12">
                  <c:v>2906</c:v>
                </c:pt>
              </c:numCache>
            </c:numRef>
          </c:val>
        </c:ser>
        <c:dLbls>
          <c:showLegendKey val="0"/>
          <c:showVal val="0"/>
          <c:showCatName val="0"/>
          <c:showSerName val="0"/>
          <c:showPercent val="0"/>
          <c:showBubbleSize val="0"/>
        </c:dLbls>
        <c:gapWidth val="100"/>
        <c:overlap val="100"/>
        <c:axId val="157009408"/>
        <c:axId val="15701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7009408"/>
        <c:axId val="157011328"/>
      </c:lineChart>
      <c:catAx>
        <c:axId val="1570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011328"/>
        <c:crosses val="autoZero"/>
        <c:auto val="1"/>
        <c:lblAlgn val="ctr"/>
        <c:lblOffset val="100"/>
        <c:tickLblSkip val="1"/>
        <c:tickMarkSkip val="1"/>
        <c:noMultiLvlLbl val="0"/>
      </c:catAx>
      <c:valAx>
        <c:axId val="15701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0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一般会計の元利償還金は年々減少している。公営企業債の元利償還金に対する繰入金が高額なのは、農業集落排水事業特別会計の公債費によるものであり、当分の間</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高い状況が続く。債務負担行為は、</a:t>
          </a:r>
          <a:r>
            <a:rPr lang="ja-JP" altLang="en-US" sz="1100" b="0" i="0" baseline="0">
              <a:solidFill>
                <a:schemeClr val="dk1"/>
              </a:solidFill>
              <a:effectLst/>
              <a:latin typeface="+mn-lt"/>
              <a:ea typeface="+mn-ea"/>
              <a:cs typeface="+mn-cs"/>
            </a:rPr>
            <a:t>国営分の</a:t>
          </a:r>
          <a:r>
            <a:rPr lang="ja-JP" altLang="ja-JP" sz="1100" b="0" i="0" baseline="0">
              <a:solidFill>
                <a:schemeClr val="dk1"/>
              </a:solidFill>
              <a:effectLst/>
              <a:latin typeface="+mn-lt"/>
              <a:ea typeface="+mn-ea"/>
              <a:cs typeface="+mn-cs"/>
            </a:rPr>
            <a:t>赤城西麓土地改良事業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債務負担行為がＨ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に終了し、県分がＨ</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に終了したが、新たに償還が始まる臨時財政対策債等の高額借入の</a:t>
          </a:r>
          <a:r>
            <a:rPr lang="ja-JP" altLang="en-US" sz="1100" b="0" i="0" baseline="0">
              <a:solidFill>
                <a:schemeClr val="dk1"/>
              </a:solidFill>
              <a:effectLst/>
              <a:latin typeface="+mn-lt"/>
              <a:ea typeface="+mn-ea"/>
              <a:cs typeface="+mn-cs"/>
            </a:rPr>
            <a:t>元金償還</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始まってくる</a:t>
          </a:r>
          <a:r>
            <a:rPr lang="ja-JP" altLang="ja-JP" sz="1100" b="0" i="0" baseline="0">
              <a:solidFill>
                <a:schemeClr val="dk1"/>
              </a:solidFill>
              <a:effectLst/>
              <a:latin typeface="+mn-lt"/>
              <a:ea typeface="+mn-ea"/>
              <a:cs typeface="+mn-cs"/>
            </a:rPr>
            <a:t>ため、今後数年間はほぼ横ばいで推移する見込み。</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a:t>
          </a:r>
          <a:r>
            <a:rPr lang="ja-JP" altLang="en-US" sz="1100" b="0" i="0" baseline="0">
              <a:solidFill>
                <a:schemeClr val="dk1"/>
              </a:solidFill>
              <a:effectLst/>
              <a:latin typeface="+mn-lt"/>
              <a:ea typeface="+mn-ea"/>
              <a:cs typeface="+mn-cs"/>
            </a:rPr>
            <a:t>おいて、</a:t>
          </a:r>
          <a:r>
            <a:rPr lang="ja-JP" altLang="ja-JP" sz="1100" b="0" i="0" baseline="0">
              <a:solidFill>
                <a:schemeClr val="dk1"/>
              </a:solidFill>
              <a:effectLst/>
              <a:latin typeface="+mn-lt"/>
              <a:ea typeface="+mn-ea"/>
              <a:cs typeface="+mn-cs"/>
            </a:rPr>
            <a:t>将来負担額に</a:t>
          </a:r>
          <a:r>
            <a:rPr lang="ja-JP" altLang="en-US" sz="1100" b="0" i="0" baseline="0">
              <a:solidFill>
                <a:schemeClr val="dk1"/>
              </a:solidFill>
              <a:effectLst/>
              <a:latin typeface="+mn-lt"/>
              <a:ea typeface="+mn-ea"/>
              <a:cs typeface="+mn-cs"/>
            </a:rPr>
            <a:t>対し</a:t>
          </a:r>
          <a:r>
            <a:rPr lang="ja-JP" altLang="ja-JP" sz="1100" b="0" i="0" baseline="0">
              <a:solidFill>
                <a:schemeClr val="dk1"/>
              </a:solidFill>
              <a:effectLst/>
              <a:latin typeface="+mn-lt"/>
              <a:ea typeface="+mn-ea"/>
              <a:cs typeface="+mn-cs"/>
            </a:rPr>
            <a:t>充当可能財源</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（基金残高）が上回り、将来負担比率はマイナスとなった。</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年度に赤城西麓土地改良事業による債務負担行為が終了となったが、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年度に学校教育施設等整備事業債の借入、</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年度には緊急防災・減災事業債の借入と高額な借入を行ったため、将来負担額である地方残高が増額となる見込み。</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7,297
64.14
4,985,660
4,554,972
413,041
3,008,723
2,905,928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村内関屋工業団地への企業進出による税収増により財政力指数が上昇し、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年度からは</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年間、</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を推移。</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年度は前年度と</a:t>
          </a:r>
          <a:r>
            <a:rPr lang="ja-JP" altLang="en-US" sz="1100" b="0" i="0" baseline="0">
              <a:solidFill>
                <a:schemeClr val="dk1"/>
              </a:solidFill>
              <a:effectLst/>
              <a:latin typeface="+mn-lt"/>
              <a:ea typeface="+mn-ea"/>
              <a:cs typeface="+mn-cs"/>
            </a:rPr>
            <a:t>変わらず</a:t>
          </a:r>
          <a:r>
            <a:rPr lang="en-US" altLang="ja-JP" sz="1100" b="0" i="0" baseline="0">
              <a:solidFill>
                <a:schemeClr val="dk1"/>
              </a:solidFill>
              <a:effectLst/>
              <a:latin typeface="+mn-lt"/>
              <a:ea typeface="+mn-ea"/>
              <a:cs typeface="+mn-cs"/>
            </a:rPr>
            <a:t>0.41</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。基準財政収入額における地方消費税交付金の増に対し、基準財政需要額における人口減少等特別対策事業費が皆増</a:t>
          </a:r>
          <a:r>
            <a:rPr lang="ja-JP" altLang="en-US" sz="1100" b="0" i="0" baseline="0">
              <a:solidFill>
                <a:schemeClr val="dk1"/>
              </a:solidFill>
              <a:effectLst/>
              <a:latin typeface="+mn-lt"/>
              <a:ea typeface="+mn-ea"/>
              <a:cs typeface="+mn-cs"/>
            </a:rPr>
            <a:t>したた</a:t>
          </a:r>
          <a:r>
            <a:rPr lang="ja-JP" altLang="ja-JP" sz="1100" b="0" i="0" baseline="0">
              <a:solidFill>
                <a:schemeClr val="dk1"/>
              </a:solidFill>
              <a:effectLst/>
              <a:latin typeface="+mn-lt"/>
              <a:ea typeface="+mn-ea"/>
              <a:cs typeface="+mn-cs"/>
            </a:rPr>
            <a:t>め、比率が伸びなかったことが大き</a:t>
          </a:r>
          <a:r>
            <a:rPr lang="ja-JP" altLang="en-US" sz="1100" b="0" i="0" baseline="0">
              <a:solidFill>
                <a:schemeClr val="dk1"/>
              </a:solidFill>
              <a:effectLst/>
              <a:latin typeface="+mn-lt"/>
              <a:ea typeface="+mn-ea"/>
              <a:cs typeface="+mn-cs"/>
            </a:rPr>
            <a:t>く影響している</a:t>
          </a:r>
          <a:r>
            <a:rPr lang="ja-JP" altLang="ja-JP" sz="1100" b="0" i="0" baseline="0">
              <a:solidFill>
                <a:schemeClr val="dk1"/>
              </a:solidFill>
              <a:effectLst/>
              <a:latin typeface="+mn-lt"/>
              <a:ea typeface="+mn-ea"/>
              <a:cs typeface="+mn-cs"/>
            </a:rPr>
            <a:t>。現在、村内において大規模開発による太陽光発電設備が可動に向けて施工されており、今後は固定資産税等の税収の増額が見込まれる。自主財源が乏しい本村としては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景気に左右される法人住民税に税収増を頼るのではなく、基幹産業である農業と豊かな自然を活かした観光</a:t>
          </a:r>
          <a:r>
            <a:rPr lang="ja-JP" altLang="en-US" sz="1100" b="0" i="0" baseline="0">
              <a:solidFill>
                <a:schemeClr val="dk1"/>
              </a:solidFill>
              <a:effectLst/>
              <a:latin typeface="+mn-lt"/>
              <a:ea typeface="+mn-ea"/>
              <a:cs typeface="+mn-cs"/>
            </a:rPr>
            <a:t>にも</a:t>
          </a:r>
          <a:r>
            <a:rPr lang="ja-JP" altLang="ja-JP" sz="1100" b="0" i="0" baseline="0">
              <a:solidFill>
                <a:schemeClr val="dk1"/>
              </a:solidFill>
              <a:effectLst/>
              <a:latin typeface="+mn-lt"/>
              <a:ea typeface="+mn-ea"/>
              <a:cs typeface="+mn-cs"/>
            </a:rPr>
            <a:t>力を入れ、農商工のバランスの良い発展を目指し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税収増を図りたい。</a:t>
          </a:r>
          <a:r>
            <a:rPr lang="en-US" altLang="ja-JP" sz="1100" b="0" i="0" baseline="0">
              <a:solidFill>
                <a:schemeClr val="dk1"/>
              </a:solidFill>
              <a:effectLst/>
              <a:latin typeface="+mn-lt"/>
              <a:ea typeface="+mn-ea"/>
              <a:cs typeface="+mn-cs"/>
            </a:rPr>
            <a:t>	</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110672</xdr:rowOff>
    </xdr:to>
    <xdr:cxnSp macro="">
      <xdr:nvCxnSpPr>
        <xdr:cNvPr id="69" name="直線コネクタ 68"/>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110672</xdr:rowOff>
    </xdr:to>
    <xdr:cxnSp macro="">
      <xdr:nvCxnSpPr>
        <xdr:cNvPr id="72" name="直線コネクタ 71"/>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8" name="直線コネクタ 77"/>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8" name="円/楕円 87"/>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89"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0" name="円/楕円 89"/>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1" name="テキスト ボックス 90"/>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4" name="円/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6" name="円/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81.8</a:t>
          </a:r>
          <a:r>
            <a:rPr lang="ja-JP" altLang="ja-JP" sz="1100" b="0" i="0" baseline="0">
              <a:solidFill>
                <a:schemeClr val="dk1"/>
              </a:solidFill>
              <a:effectLst/>
              <a:latin typeface="+mn-lt"/>
              <a:ea typeface="+mn-ea"/>
              <a:cs typeface="+mn-cs"/>
            </a:rPr>
            <a:t>％と前年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ポイント減となっている。</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、分子では</a:t>
          </a:r>
          <a:r>
            <a:rPr lang="ja-JP" altLang="ja-JP" sz="1100" b="0" i="0" baseline="0">
              <a:solidFill>
                <a:schemeClr val="dk1"/>
              </a:solidFill>
              <a:effectLst/>
              <a:latin typeface="+mn-lt"/>
              <a:ea typeface="+mn-ea"/>
              <a:cs typeface="+mn-cs"/>
            </a:rPr>
            <a:t>国営土地改良事業による債務負担行為の終了による義務的支出</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a:t>
          </a:r>
          <a:r>
            <a:rPr lang="ja-JP" altLang="en-US" sz="1100" b="0" i="0" baseline="0">
              <a:solidFill>
                <a:schemeClr val="dk1"/>
              </a:solidFill>
              <a:effectLst/>
              <a:latin typeface="+mn-lt"/>
              <a:ea typeface="+mn-ea"/>
              <a:cs typeface="+mn-cs"/>
            </a:rPr>
            <a:t>となり、これに</a:t>
          </a:r>
          <a:r>
            <a:rPr lang="ja-JP" altLang="ja-JP" sz="1100" b="0" i="0" baseline="0">
              <a:solidFill>
                <a:schemeClr val="dk1"/>
              </a:solidFill>
              <a:effectLst/>
              <a:latin typeface="+mn-lt"/>
              <a:ea typeface="+mn-ea"/>
              <a:cs typeface="+mn-cs"/>
            </a:rPr>
            <a:t>対し</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分母となる経常一般財源は地方消費税交付金および地方交付税</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増額</a:t>
          </a:r>
          <a:r>
            <a:rPr lang="ja-JP" altLang="en-US" sz="1100" b="0" i="0" baseline="0">
              <a:solidFill>
                <a:schemeClr val="dk1"/>
              </a:solidFill>
              <a:effectLst/>
              <a:latin typeface="+mn-lt"/>
              <a:ea typeface="+mn-ea"/>
              <a:cs typeface="+mn-cs"/>
            </a:rPr>
            <a:t>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結果として</a:t>
          </a:r>
          <a:r>
            <a:rPr lang="ja-JP" altLang="ja-JP" sz="1100" b="0" i="0" baseline="0">
              <a:solidFill>
                <a:schemeClr val="dk1"/>
              </a:solidFill>
              <a:effectLst/>
              <a:latin typeface="+mn-lt"/>
              <a:ea typeface="+mn-ea"/>
              <a:cs typeface="+mn-cs"/>
            </a:rPr>
            <a:t>経常収支比率が下が</a:t>
          </a:r>
          <a:r>
            <a:rPr lang="ja-JP" altLang="en-US" sz="1100" b="0" i="0" baseline="0">
              <a:solidFill>
                <a:schemeClr val="dk1"/>
              </a:solidFill>
              <a:effectLst/>
              <a:latin typeface="+mn-lt"/>
              <a:ea typeface="+mn-ea"/>
              <a:cs typeface="+mn-cs"/>
            </a:rPr>
            <a:t>る大きな要因となった</a:t>
          </a:r>
          <a:r>
            <a:rPr lang="ja-JP" altLang="ja-JP" sz="1100" b="0" i="0" baseline="0">
              <a:solidFill>
                <a:schemeClr val="dk1"/>
              </a:solidFill>
              <a:effectLst/>
              <a:latin typeface="+mn-lt"/>
              <a:ea typeface="+mn-ea"/>
              <a:cs typeface="+mn-cs"/>
            </a:rPr>
            <a:t>。今後義務的</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となる公債費は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数年間</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横ばいとな</a:t>
          </a:r>
          <a:r>
            <a:rPr lang="ja-JP" altLang="en-US" sz="1100" b="0" i="0" baseline="0">
              <a:solidFill>
                <a:schemeClr val="dk1"/>
              </a:solidFill>
              <a:effectLst/>
              <a:latin typeface="+mn-lt"/>
              <a:ea typeface="+mn-ea"/>
              <a:cs typeface="+mn-cs"/>
            </a:rPr>
            <a:t>る見込みであり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高齢化の進行による扶助費の増が見込まれる</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歳入は太陽光発電施設事業における税収・財産収入等の増収</a:t>
          </a:r>
          <a:r>
            <a:rPr lang="ja-JP" altLang="en-US" sz="1100" b="0" i="0" baseline="0">
              <a:solidFill>
                <a:schemeClr val="dk1"/>
              </a:solidFill>
              <a:effectLst/>
              <a:latin typeface="+mn-lt"/>
              <a:ea typeface="+mn-ea"/>
              <a:cs typeface="+mn-cs"/>
            </a:rPr>
            <a:t>が見込まれ、さらに</a:t>
          </a:r>
          <a:r>
            <a:rPr lang="ja-JP" altLang="ja-JP" sz="1100" b="0" i="0" baseline="0">
              <a:solidFill>
                <a:schemeClr val="dk1"/>
              </a:solidFill>
              <a:effectLst/>
              <a:latin typeface="+mn-lt"/>
              <a:ea typeface="+mn-ea"/>
              <a:cs typeface="+mn-cs"/>
            </a:rPr>
            <a:t>観光農業の活性化による集客増を図り、一般財源の確保に努める。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63</xdr:row>
      <xdr:rowOff>22606</xdr:rowOff>
    </xdr:to>
    <xdr:cxnSp macro="">
      <xdr:nvCxnSpPr>
        <xdr:cNvPr id="130" name="直線コネクタ 129"/>
        <xdr:cNvCxnSpPr/>
      </xdr:nvCxnSpPr>
      <xdr:spPr>
        <a:xfrm flipV="1">
          <a:off x="4114800" y="10640568"/>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63</xdr:row>
      <xdr:rowOff>22606</xdr:rowOff>
    </xdr:to>
    <xdr:cxnSp macro="">
      <xdr:nvCxnSpPr>
        <xdr:cNvPr id="133" name="直線コネクタ 132"/>
        <xdr:cNvCxnSpPr/>
      </xdr:nvCxnSpPr>
      <xdr:spPr>
        <a:xfrm>
          <a:off x="3225800" y="1063091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29972</xdr:rowOff>
    </xdr:to>
    <xdr:cxnSp macro="">
      <xdr:nvCxnSpPr>
        <xdr:cNvPr id="136" name="直線コネクタ 135"/>
        <xdr:cNvCxnSpPr/>
      </xdr:nvCxnSpPr>
      <xdr:spPr>
        <a:xfrm flipV="1">
          <a:off x="2336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150622</xdr:rowOff>
    </xdr:to>
    <xdr:cxnSp macro="">
      <xdr:nvCxnSpPr>
        <xdr:cNvPr id="139" name="直線コネクタ 138"/>
        <xdr:cNvCxnSpPr/>
      </xdr:nvCxnSpPr>
      <xdr:spPr>
        <a:xfrm flipV="1">
          <a:off x="1447800" y="106598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143256</xdr:rowOff>
    </xdr:from>
    <xdr:to>
      <xdr:col>6</xdr:col>
      <xdr:colOff>50800</xdr:colOff>
      <xdr:row>63</xdr:row>
      <xdr:rowOff>73406</xdr:rowOff>
    </xdr:to>
    <xdr:sp macro="" textlink="">
      <xdr:nvSpPr>
        <xdr:cNvPr id="151" name="円/楕円 150"/>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58183</xdr:rowOff>
    </xdr:from>
    <xdr:ext cx="736600" cy="259045"/>
    <xdr:sp macro="" textlink="">
      <xdr:nvSpPr>
        <xdr:cNvPr id="152" name="テキスト ボックス 151"/>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121666</xdr:rowOff>
    </xdr:from>
    <xdr:to>
      <xdr:col>4</xdr:col>
      <xdr:colOff>533400</xdr:colOff>
      <xdr:row>62</xdr:row>
      <xdr:rowOff>51816</xdr:rowOff>
    </xdr:to>
    <xdr:sp macro="" textlink="">
      <xdr:nvSpPr>
        <xdr:cNvPr id="153" name="円/楕円 152"/>
        <xdr:cNvSpPr/>
      </xdr:nvSpPr>
      <xdr:spPr>
        <a:xfrm>
          <a:off x="3175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54" name="テキスト ボックス 153"/>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5" name="円/楕円 154"/>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56" name="テキスト ボックス 155"/>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14749</xdr:rowOff>
    </xdr:from>
    <xdr:ext cx="762000" cy="259045"/>
    <xdr:sp macro="" textlink="">
      <xdr:nvSpPr>
        <xdr:cNvPr id="158" name="テキスト ボックス 157"/>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[182,836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人件費は、前年より</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％ほどの増となった。</a:t>
          </a:r>
          <a:r>
            <a:rPr lang="ja-JP" altLang="en-US" sz="1100" b="0" i="0" baseline="0">
              <a:solidFill>
                <a:sysClr val="windowText" lastClr="000000"/>
              </a:solidFill>
              <a:effectLst/>
              <a:latin typeface="+mn-lt"/>
              <a:ea typeface="+mn-ea"/>
              <a:cs typeface="+mn-cs"/>
            </a:rPr>
            <a:t>Ｈ２７年度は</a:t>
          </a:r>
          <a:r>
            <a:rPr lang="ja-JP" altLang="ja-JP" sz="1100" b="0" i="0" baseline="0">
              <a:solidFill>
                <a:sysClr val="windowText" lastClr="000000"/>
              </a:solidFill>
              <a:effectLst/>
              <a:latin typeface="+mn-lt"/>
              <a:ea typeface="+mn-ea"/>
              <a:cs typeface="+mn-cs"/>
            </a:rPr>
            <a:t>定年退職、中途退職者の数に対し、新規職員の採用数は少ないが、職員数は適正に管理しており例年同様、人件費は抑制したといえる。物件費は、例年と同額となっており、人件費・物件費とも類似団体平均を下回っている。</a:t>
          </a:r>
          <a:endParaRPr lang="ja-JP" altLang="ja-JP" sz="1400">
            <a:solidFill>
              <a:sysClr val="windowText" lastClr="000000"/>
            </a:solidFill>
            <a:effectLst/>
          </a:endParaRPr>
        </a:p>
        <a:p>
          <a:pPr rtl="0" eaLnBrk="1" fontAlgn="base" latinLnBrk="0" hangingPunct="1"/>
          <a:r>
            <a:rPr lang="ja-JP" altLang="ja-JP" sz="1100" b="0" i="0" baseline="0">
              <a:solidFill>
                <a:sysClr val="windowText" lastClr="000000"/>
              </a:solidFill>
              <a:effectLst/>
              <a:latin typeface="+mn-lt"/>
              <a:ea typeface="+mn-ea"/>
              <a:cs typeface="+mn-cs"/>
            </a:rPr>
            <a:t>　当村は、これまでも人件費・物件費の支出は類似団体よりも低い額で推移してき</a:t>
          </a:r>
          <a:r>
            <a:rPr lang="ja-JP" altLang="en-US" sz="1100" b="0" i="0" baseline="0">
              <a:solidFill>
                <a:sysClr val="windowText" lastClr="000000"/>
              </a:solidFill>
              <a:effectLst/>
              <a:latin typeface="+mn-lt"/>
              <a:ea typeface="+mn-ea"/>
              <a:cs typeface="+mn-cs"/>
            </a:rPr>
            <a:t>た</a:t>
          </a:r>
          <a:r>
            <a:rPr lang="ja-JP" altLang="ja-JP" sz="1100" b="0" i="0" baseline="0">
              <a:solidFill>
                <a:sysClr val="windowText" lastClr="000000"/>
              </a:solidFill>
              <a:effectLst/>
              <a:latin typeface="+mn-lt"/>
              <a:ea typeface="+mn-ea"/>
              <a:cs typeface="+mn-cs"/>
            </a:rPr>
            <a:t>が、これは委託料</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補助費の削減等を進めてきたこと、また人件費</a:t>
          </a:r>
          <a:r>
            <a:rPr lang="ja-JP" altLang="en-US" sz="1100" b="0" i="0" baseline="0">
              <a:solidFill>
                <a:sysClr val="windowText" lastClr="000000"/>
              </a:solidFill>
              <a:effectLst/>
              <a:latin typeface="+mn-lt"/>
              <a:ea typeface="+mn-ea"/>
              <a:cs typeface="+mn-cs"/>
            </a:rPr>
            <a:t>では</a:t>
          </a:r>
          <a:r>
            <a:rPr lang="ja-JP" altLang="ja-JP" sz="1100" b="0" i="0" baseline="0">
              <a:solidFill>
                <a:sysClr val="windowText" lastClr="000000"/>
              </a:solidFill>
              <a:effectLst/>
              <a:latin typeface="+mn-lt"/>
              <a:ea typeface="+mn-ea"/>
              <a:cs typeface="+mn-cs"/>
            </a:rPr>
            <a:t>新規採用数を抑制してきたこと</a:t>
          </a:r>
          <a:r>
            <a:rPr lang="ja-JP" altLang="en-US" sz="1100" b="0" i="0" baseline="0">
              <a:solidFill>
                <a:sysClr val="windowText" lastClr="000000"/>
              </a:solidFill>
              <a:effectLst/>
              <a:latin typeface="+mn-lt"/>
              <a:ea typeface="+mn-ea"/>
              <a:cs typeface="+mn-cs"/>
            </a:rPr>
            <a:t>等</a:t>
          </a:r>
          <a:r>
            <a:rPr lang="ja-JP" altLang="ja-JP" sz="1100" b="0" i="0" baseline="0">
              <a:solidFill>
                <a:sysClr val="windowText" lastClr="000000"/>
              </a:solidFill>
              <a:effectLst/>
              <a:latin typeface="+mn-lt"/>
              <a:ea typeface="+mn-ea"/>
              <a:cs typeface="+mn-cs"/>
            </a:rPr>
            <a:t>が影響している。今後は、義務的経費の</a:t>
          </a:r>
          <a:r>
            <a:rPr lang="ja-JP" altLang="en-US" sz="1100" b="0" i="0" baseline="0">
              <a:solidFill>
                <a:sysClr val="windowText" lastClr="000000"/>
              </a:solidFill>
              <a:effectLst/>
              <a:latin typeface="+mn-lt"/>
              <a:ea typeface="+mn-ea"/>
              <a:cs typeface="+mn-cs"/>
            </a:rPr>
            <a:t>支出</a:t>
          </a:r>
          <a:r>
            <a:rPr lang="ja-JP" altLang="ja-JP" sz="1100" b="0" i="0" baseline="0">
              <a:solidFill>
                <a:sysClr val="windowText" lastClr="000000"/>
              </a:solidFill>
              <a:effectLst/>
              <a:latin typeface="+mn-lt"/>
              <a:ea typeface="+mn-ea"/>
              <a:cs typeface="+mn-cs"/>
            </a:rPr>
            <a:t>を抑えつつも、適正な人員管理および、アウトソーシング等により費用対効果の高い</a:t>
          </a:r>
          <a:r>
            <a:rPr lang="ja-JP" altLang="en-US" sz="1100" b="0" i="0" baseline="0">
              <a:solidFill>
                <a:sysClr val="windowText" lastClr="000000"/>
              </a:solidFill>
              <a:effectLst/>
              <a:latin typeface="+mn-lt"/>
              <a:ea typeface="+mn-ea"/>
              <a:cs typeface="+mn-cs"/>
            </a:rPr>
            <a:t>事業執行、</a:t>
          </a:r>
          <a:r>
            <a:rPr lang="ja-JP" altLang="ja-JP" sz="1100" b="0" i="0" baseline="0">
              <a:solidFill>
                <a:sysClr val="windowText" lastClr="000000"/>
              </a:solidFill>
              <a:effectLst/>
              <a:latin typeface="+mn-lt"/>
              <a:ea typeface="+mn-ea"/>
              <a:cs typeface="+mn-cs"/>
            </a:rPr>
            <a:t>行政運営に努める。</a:t>
          </a:r>
          <a:endParaRPr lang="en-US" altLang="ja-JP" sz="1100" b="0" i="0" baseline="0">
            <a:solidFill>
              <a:sysClr val="windowText" lastClr="000000"/>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68190</xdr:rowOff>
    </xdr:from>
    <xdr:to>
      <xdr:col>7</xdr:col>
      <xdr:colOff>152400</xdr:colOff>
      <xdr:row>82</xdr:row>
      <xdr:rowOff>74906</xdr:rowOff>
    </xdr:to>
    <xdr:cxnSp macro="">
      <xdr:nvCxnSpPr>
        <xdr:cNvPr id="193" name="直線コネクタ 192"/>
        <xdr:cNvCxnSpPr/>
      </xdr:nvCxnSpPr>
      <xdr:spPr>
        <a:xfrm>
          <a:off x="4114800" y="14127090"/>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13181</xdr:rowOff>
    </xdr:from>
    <xdr:to>
      <xdr:col>6</xdr:col>
      <xdr:colOff>0</xdr:colOff>
      <xdr:row>82</xdr:row>
      <xdr:rowOff>68190</xdr:rowOff>
    </xdr:to>
    <xdr:cxnSp macro="">
      <xdr:nvCxnSpPr>
        <xdr:cNvPr id="196" name="直線コネクタ 195"/>
        <xdr:cNvCxnSpPr/>
      </xdr:nvCxnSpPr>
      <xdr:spPr>
        <a:xfrm>
          <a:off x="3225800" y="14072081"/>
          <a:ext cx="8890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170853</xdr:rowOff>
    </xdr:from>
    <xdr:to>
      <xdr:col>4</xdr:col>
      <xdr:colOff>482600</xdr:colOff>
      <xdr:row>82</xdr:row>
      <xdr:rowOff>13181</xdr:rowOff>
    </xdr:to>
    <xdr:cxnSp macro="">
      <xdr:nvCxnSpPr>
        <xdr:cNvPr id="199" name="直線コネクタ 198"/>
        <xdr:cNvCxnSpPr/>
      </xdr:nvCxnSpPr>
      <xdr:spPr>
        <a:xfrm>
          <a:off x="2336800" y="14058303"/>
          <a:ext cx="889000" cy="1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170853</xdr:rowOff>
    </xdr:from>
    <xdr:to>
      <xdr:col>3</xdr:col>
      <xdr:colOff>279400</xdr:colOff>
      <xdr:row>82</xdr:row>
      <xdr:rowOff>22028</xdr:rowOff>
    </xdr:to>
    <xdr:cxnSp macro="">
      <xdr:nvCxnSpPr>
        <xdr:cNvPr id="202" name="直線コネクタ 201"/>
        <xdr:cNvCxnSpPr/>
      </xdr:nvCxnSpPr>
      <xdr:spPr>
        <a:xfrm flipV="1">
          <a:off x="1447800" y="14058303"/>
          <a:ext cx="889000" cy="2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24106</xdr:rowOff>
    </xdr:from>
    <xdr:to>
      <xdr:col>7</xdr:col>
      <xdr:colOff>203200</xdr:colOff>
      <xdr:row>82</xdr:row>
      <xdr:rowOff>125706</xdr:rowOff>
    </xdr:to>
    <xdr:sp macro="" textlink="">
      <xdr:nvSpPr>
        <xdr:cNvPr id="212" name="円/楕円 211"/>
        <xdr:cNvSpPr/>
      </xdr:nvSpPr>
      <xdr:spPr>
        <a:xfrm>
          <a:off x="4902200" y="140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40633</xdr:rowOff>
    </xdr:from>
    <xdr:ext cx="762000" cy="259045"/>
    <xdr:sp macro="" textlink="">
      <xdr:nvSpPr>
        <xdr:cNvPr id="213" name="人件費・物件費等の状況該当値テキスト"/>
        <xdr:cNvSpPr txBox="1"/>
      </xdr:nvSpPr>
      <xdr:spPr>
        <a:xfrm>
          <a:off x="5041900" y="1392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17390</xdr:rowOff>
    </xdr:from>
    <xdr:to>
      <xdr:col>6</xdr:col>
      <xdr:colOff>50800</xdr:colOff>
      <xdr:row>82</xdr:row>
      <xdr:rowOff>118990</xdr:rowOff>
    </xdr:to>
    <xdr:sp macro="" textlink="">
      <xdr:nvSpPr>
        <xdr:cNvPr id="214" name="円/楕円 213"/>
        <xdr:cNvSpPr/>
      </xdr:nvSpPr>
      <xdr:spPr>
        <a:xfrm>
          <a:off x="4064000" y="140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129167</xdr:rowOff>
    </xdr:from>
    <xdr:ext cx="736600" cy="259045"/>
    <xdr:sp macro="" textlink="">
      <xdr:nvSpPr>
        <xdr:cNvPr id="215" name="テキスト ボックス 214"/>
        <xdr:cNvSpPr txBox="1"/>
      </xdr:nvSpPr>
      <xdr:spPr>
        <a:xfrm>
          <a:off x="3733800" y="1384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133831</xdr:rowOff>
    </xdr:from>
    <xdr:to>
      <xdr:col>4</xdr:col>
      <xdr:colOff>533400</xdr:colOff>
      <xdr:row>82</xdr:row>
      <xdr:rowOff>63981</xdr:rowOff>
    </xdr:to>
    <xdr:sp macro="" textlink="">
      <xdr:nvSpPr>
        <xdr:cNvPr id="216" name="円/楕円 215"/>
        <xdr:cNvSpPr/>
      </xdr:nvSpPr>
      <xdr:spPr>
        <a:xfrm>
          <a:off x="3175000" y="140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74158</xdr:rowOff>
    </xdr:from>
    <xdr:ext cx="762000" cy="259045"/>
    <xdr:sp macro="" textlink="">
      <xdr:nvSpPr>
        <xdr:cNvPr id="217" name="テキスト ボックス 216"/>
        <xdr:cNvSpPr txBox="1"/>
      </xdr:nvSpPr>
      <xdr:spPr>
        <a:xfrm>
          <a:off x="2844800" y="1379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167,488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120053</xdr:rowOff>
    </xdr:from>
    <xdr:to>
      <xdr:col>3</xdr:col>
      <xdr:colOff>330200</xdr:colOff>
      <xdr:row>82</xdr:row>
      <xdr:rowOff>50203</xdr:rowOff>
    </xdr:to>
    <xdr:sp macro="" textlink="">
      <xdr:nvSpPr>
        <xdr:cNvPr id="218" name="円/楕円 217"/>
        <xdr:cNvSpPr/>
      </xdr:nvSpPr>
      <xdr:spPr>
        <a:xfrm>
          <a:off x="2286000" y="1400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60380</xdr:rowOff>
    </xdr:from>
    <xdr:ext cx="762000" cy="259045"/>
    <xdr:sp macro="" textlink="">
      <xdr:nvSpPr>
        <xdr:cNvPr id="219" name="テキスト ボックス 218"/>
        <xdr:cNvSpPr txBox="1"/>
      </xdr:nvSpPr>
      <xdr:spPr>
        <a:xfrm>
          <a:off x="1955800" y="1377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142678</xdr:rowOff>
    </xdr:from>
    <xdr:to>
      <xdr:col>2</xdr:col>
      <xdr:colOff>127000</xdr:colOff>
      <xdr:row>82</xdr:row>
      <xdr:rowOff>72828</xdr:rowOff>
    </xdr:to>
    <xdr:sp macro="" textlink="">
      <xdr:nvSpPr>
        <xdr:cNvPr id="220" name="円/楕円 219"/>
        <xdr:cNvSpPr/>
      </xdr:nvSpPr>
      <xdr:spPr>
        <a:xfrm>
          <a:off x="1397000" y="140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83005</xdr:rowOff>
    </xdr:from>
    <xdr:ext cx="762000" cy="259045"/>
    <xdr:sp macro="" textlink="">
      <xdr:nvSpPr>
        <xdr:cNvPr id="221" name="テキスト ボックス 220"/>
        <xdr:cNvSpPr txBox="1"/>
      </xdr:nvSpPr>
      <xdr:spPr>
        <a:xfrm>
          <a:off x="1066800" y="137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本村では、集中改革プランの目標以上に職員数が減となったものの、国家公務員が実施した給与特例によりラスパイレス指数は</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を超過する結果であった。</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年度で国家公務員の給与特例が終了となったため、</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年度より</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を切り、</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年度も</a:t>
          </a:r>
          <a:r>
            <a:rPr lang="en-US" altLang="ja-JP" sz="1100" b="0" i="0" baseline="0">
              <a:solidFill>
                <a:schemeClr val="dk1"/>
              </a:solidFill>
              <a:effectLst/>
              <a:latin typeface="+mn-lt"/>
              <a:ea typeface="+mn-ea"/>
              <a:cs typeface="+mn-cs"/>
            </a:rPr>
            <a:t>98.7</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38863</xdr:rowOff>
    </xdr:to>
    <xdr:cxnSp macro="">
      <xdr:nvCxnSpPr>
        <xdr:cNvPr id="253" name="直線コネクタ 252"/>
        <xdr:cNvCxnSpPr/>
      </xdr:nvCxnSpPr>
      <xdr:spPr>
        <a:xfrm>
          <a:off x="16179800" y="14735302"/>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94487</xdr:rowOff>
    </xdr:from>
    <xdr:to>
      <xdr:col>23</xdr:col>
      <xdr:colOff>406400</xdr:colOff>
      <xdr:row>85</xdr:row>
      <xdr:rowOff>162052</xdr:rowOff>
    </xdr:to>
    <xdr:cxnSp macro="">
      <xdr:nvCxnSpPr>
        <xdr:cNvPr id="256" name="直線コネクタ 255"/>
        <xdr:cNvCxnSpPr/>
      </xdr:nvCxnSpPr>
      <xdr:spPr>
        <a:xfrm>
          <a:off x="15290800" y="1466773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94487</xdr:rowOff>
    </xdr:from>
    <xdr:to>
      <xdr:col>22</xdr:col>
      <xdr:colOff>203200</xdr:colOff>
      <xdr:row>87</xdr:row>
      <xdr:rowOff>89408</xdr:rowOff>
    </xdr:to>
    <xdr:cxnSp macro="">
      <xdr:nvCxnSpPr>
        <xdr:cNvPr id="259" name="直線コネクタ 258"/>
        <xdr:cNvCxnSpPr/>
      </xdr:nvCxnSpPr>
      <xdr:spPr>
        <a:xfrm flipV="1">
          <a:off x="14401800" y="14667737"/>
          <a:ext cx="889000" cy="3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89408</xdr:rowOff>
    </xdr:from>
    <xdr:to>
      <xdr:col>21</xdr:col>
      <xdr:colOff>0</xdr:colOff>
      <xdr:row>88</xdr:row>
      <xdr:rowOff>24130</xdr:rowOff>
    </xdr:to>
    <xdr:cxnSp macro="">
      <xdr:nvCxnSpPr>
        <xdr:cNvPr id="262" name="直線コネクタ 261"/>
        <xdr:cNvCxnSpPr/>
      </xdr:nvCxnSpPr>
      <xdr:spPr>
        <a:xfrm flipV="1">
          <a:off x="13512800" y="1500555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2" name="円/楕円 271"/>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55390</xdr:rowOff>
    </xdr:from>
    <xdr:ext cx="762000" cy="259045"/>
    <xdr:sp macro="" textlink="">
      <xdr:nvSpPr>
        <xdr:cNvPr id="273" name="給与水準   （国との比較）該当値テキスト"/>
        <xdr:cNvSpPr txBox="1"/>
      </xdr:nvSpPr>
      <xdr:spPr>
        <a:xfrm>
          <a:off x="17106900" y="1462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43687</xdr:rowOff>
    </xdr:from>
    <xdr:to>
      <xdr:col>22</xdr:col>
      <xdr:colOff>254000</xdr:colOff>
      <xdr:row>85</xdr:row>
      <xdr:rowOff>145287</xdr:rowOff>
    </xdr:to>
    <xdr:sp macro="" textlink="">
      <xdr:nvSpPr>
        <xdr:cNvPr id="276" name="円/楕円 275"/>
        <xdr:cNvSpPr/>
      </xdr:nvSpPr>
      <xdr:spPr>
        <a:xfrm>
          <a:off x="15240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130064</xdr:rowOff>
    </xdr:from>
    <xdr:ext cx="762000" cy="259045"/>
    <xdr:sp macro="" textlink="">
      <xdr:nvSpPr>
        <xdr:cNvPr id="277" name="テキスト ボックス 276"/>
        <xdr:cNvSpPr txBox="1"/>
      </xdr:nvSpPr>
      <xdr:spPr>
        <a:xfrm>
          <a:off x="14909800" y="1470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38608</xdr:rowOff>
    </xdr:from>
    <xdr:to>
      <xdr:col>21</xdr:col>
      <xdr:colOff>50800</xdr:colOff>
      <xdr:row>87</xdr:row>
      <xdr:rowOff>140208</xdr:rowOff>
    </xdr:to>
    <xdr:sp macro="" textlink="">
      <xdr:nvSpPr>
        <xdr:cNvPr id="278" name="円/楕円 277"/>
        <xdr:cNvSpPr/>
      </xdr:nvSpPr>
      <xdr:spPr>
        <a:xfrm>
          <a:off x="14351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124985</xdr:rowOff>
    </xdr:from>
    <xdr:ext cx="762000" cy="259045"/>
    <xdr:sp macro="" textlink="">
      <xdr:nvSpPr>
        <xdr:cNvPr id="279" name="テキスト ボックス 278"/>
        <xdr:cNvSpPr txBox="1"/>
      </xdr:nvSpPr>
      <xdr:spPr>
        <a:xfrm>
          <a:off x="14020800" y="1504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0" name="円/楕円 279"/>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1" name="テキスト ボックス 280"/>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年来の</a:t>
          </a:r>
          <a:r>
            <a:rPr lang="ja-JP" altLang="ja-JP" sz="1100" b="0" i="0" baseline="0">
              <a:solidFill>
                <a:schemeClr val="dk1"/>
              </a:solidFill>
              <a:effectLst/>
              <a:latin typeface="+mn-lt"/>
              <a:ea typeface="+mn-ea"/>
              <a:cs typeface="+mn-cs"/>
            </a:rPr>
            <a:t>新規採用職員</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に策定した第４次行政改革大綱（集中改革プラン）では、適正な職員数を確保することとし、職員数の増を図る計画とした。今後は当該計画にによる適正な定員管理を図っていく。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4028</xdr:rowOff>
    </xdr:from>
    <xdr:to>
      <xdr:col>24</xdr:col>
      <xdr:colOff>558800</xdr:colOff>
      <xdr:row>60</xdr:row>
      <xdr:rowOff>12990</xdr:rowOff>
    </xdr:to>
    <xdr:cxnSp macro="">
      <xdr:nvCxnSpPr>
        <xdr:cNvPr id="318" name="直線コネクタ 317"/>
        <xdr:cNvCxnSpPr/>
      </xdr:nvCxnSpPr>
      <xdr:spPr>
        <a:xfrm>
          <a:off x="16179800" y="10291028"/>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4028</xdr:rowOff>
    </xdr:from>
    <xdr:to>
      <xdr:col>23</xdr:col>
      <xdr:colOff>406400</xdr:colOff>
      <xdr:row>60</xdr:row>
      <xdr:rowOff>15748</xdr:rowOff>
    </xdr:to>
    <xdr:cxnSp macro="">
      <xdr:nvCxnSpPr>
        <xdr:cNvPr id="321" name="直線コネクタ 320"/>
        <xdr:cNvCxnSpPr/>
      </xdr:nvCxnSpPr>
      <xdr:spPr>
        <a:xfrm flipV="1">
          <a:off x="15290800" y="10291028"/>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142385</xdr:rowOff>
    </xdr:from>
    <xdr:to>
      <xdr:col>22</xdr:col>
      <xdr:colOff>203200</xdr:colOff>
      <xdr:row>60</xdr:row>
      <xdr:rowOff>15748</xdr:rowOff>
    </xdr:to>
    <xdr:cxnSp macro="">
      <xdr:nvCxnSpPr>
        <xdr:cNvPr id="324" name="直線コネクタ 323"/>
        <xdr:cNvCxnSpPr/>
      </xdr:nvCxnSpPr>
      <xdr:spPr>
        <a:xfrm>
          <a:off x="14401800" y="1025793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142385</xdr:rowOff>
    </xdr:from>
    <xdr:to>
      <xdr:col>21</xdr:col>
      <xdr:colOff>0</xdr:colOff>
      <xdr:row>59</xdr:row>
      <xdr:rowOff>163068</xdr:rowOff>
    </xdr:to>
    <xdr:cxnSp macro="">
      <xdr:nvCxnSpPr>
        <xdr:cNvPr id="327" name="直線コネクタ 326"/>
        <xdr:cNvCxnSpPr/>
      </xdr:nvCxnSpPr>
      <xdr:spPr>
        <a:xfrm flipV="1">
          <a:off x="13512800" y="102579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133640</xdr:rowOff>
    </xdr:from>
    <xdr:to>
      <xdr:col>24</xdr:col>
      <xdr:colOff>609600</xdr:colOff>
      <xdr:row>60</xdr:row>
      <xdr:rowOff>63790</xdr:rowOff>
    </xdr:to>
    <xdr:sp macro="" textlink="">
      <xdr:nvSpPr>
        <xdr:cNvPr id="337" name="円/楕円 336"/>
        <xdr:cNvSpPr/>
      </xdr:nvSpPr>
      <xdr:spPr>
        <a:xfrm>
          <a:off x="169672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150167</xdr:rowOff>
    </xdr:from>
    <xdr:ext cx="762000" cy="259045"/>
    <xdr:sp macro="" textlink="">
      <xdr:nvSpPr>
        <xdr:cNvPr id="338" name="定員管理の状況該当値テキスト"/>
        <xdr:cNvSpPr txBox="1"/>
      </xdr:nvSpPr>
      <xdr:spPr>
        <a:xfrm>
          <a:off x="17106900" y="1009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124678</xdr:rowOff>
    </xdr:from>
    <xdr:to>
      <xdr:col>23</xdr:col>
      <xdr:colOff>457200</xdr:colOff>
      <xdr:row>60</xdr:row>
      <xdr:rowOff>54828</xdr:rowOff>
    </xdr:to>
    <xdr:sp macro="" textlink="">
      <xdr:nvSpPr>
        <xdr:cNvPr id="339" name="円/楕円 338"/>
        <xdr:cNvSpPr/>
      </xdr:nvSpPr>
      <xdr:spPr>
        <a:xfrm>
          <a:off x="16129000" y="10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65005</xdr:rowOff>
    </xdr:from>
    <xdr:ext cx="736600" cy="259045"/>
    <xdr:sp macro="" textlink="">
      <xdr:nvSpPr>
        <xdr:cNvPr id="340" name="テキスト ボックス 339"/>
        <xdr:cNvSpPr txBox="1"/>
      </xdr:nvSpPr>
      <xdr:spPr>
        <a:xfrm>
          <a:off x="15798800" y="1000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136398</xdr:rowOff>
    </xdr:from>
    <xdr:to>
      <xdr:col>22</xdr:col>
      <xdr:colOff>254000</xdr:colOff>
      <xdr:row>60</xdr:row>
      <xdr:rowOff>66548</xdr:rowOff>
    </xdr:to>
    <xdr:sp macro="" textlink="">
      <xdr:nvSpPr>
        <xdr:cNvPr id="341" name="円/楕円 340"/>
        <xdr:cNvSpPr/>
      </xdr:nvSpPr>
      <xdr:spPr>
        <a:xfrm>
          <a:off x="15240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76725</xdr:rowOff>
    </xdr:from>
    <xdr:ext cx="762000" cy="259045"/>
    <xdr:sp macro="" textlink="">
      <xdr:nvSpPr>
        <xdr:cNvPr id="342" name="テキスト ボックス 341"/>
        <xdr:cNvSpPr txBox="1"/>
      </xdr:nvSpPr>
      <xdr:spPr>
        <a:xfrm>
          <a:off x="14909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91585</xdr:rowOff>
    </xdr:from>
    <xdr:to>
      <xdr:col>21</xdr:col>
      <xdr:colOff>50800</xdr:colOff>
      <xdr:row>60</xdr:row>
      <xdr:rowOff>21735</xdr:rowOff>
    </xdr:to>
    <xdr:sp macro="" textlink="">
      <xdr:nvSpPr>
        <xdr:cNvPr id="343" name="円/楕円 342"/>
        <xdr:cNvSpPr/>
      </xdr:nvSpPr>
      <xdr:spPr>
        <a:xfrm>
          <a:off x="14351000" y="10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31912</xdr:rowOff>
    </xdr:from>
    <xdr:ext cx="762000" cy="259045"/>
    <xdr:sp macro="" textlink="">
      <xdr:nvSpPr>
        <xdr:cNvPr id="344" name="テキスト ボックス 343"/>
        <xdr:cNvSpPr txBox="1"/>
      </xdr:nvSpPr>
      <xdr:spPr>
        <a:xfrm>
          <a:off x="14020800" y="99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112268</xdr:rowOff>
    </xdr:from>
    <xdr:to>
      <xdr:col>19</xdr:col>
      <xdr:colOff>533400</xdr:colOff>
      <xdr:row>60</xdr:row>
      <xdr:rowOff>42418</xdr:rowOff>
    </xdr:to>
    <xdr:sp macro="" textlink="">
      <xdr:nvSpPr>
        <xdr:cNvPr id="345" name="円/楕円 344"/>
        <xdr:cNvSpPr/>
      </xdr:nvSpPr>
      <xdr:spPr>
        <a:xfrm>
          <a:off x="13462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52595</xdr:rowOff>
    </xdr:from>
    <xdr:ext cx="762000" cy="259045"/>
    <xdr:sp macro="" textlink="">
      <xdr:nvSpPr>
        <xdr:cNvPr id="346" name="テキスト ボックス 345"/>
        <xdr:cNvSpPr txBox="1"/>
      </xdr:nvSpPr>
      <xdr:spPr>
        <a:xfrm>
          <a:off x="13131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償還のピークは過ぎ、</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前年度</a:t>
          </a:r>
          <a:r>
            <a:rPr lang="ja-JP" altLang="en-US" sz="1100" b="0" i="0" baseline="0">
              <a:solidFill>
                <a:schemeClr val="dk1"/>
              </a:solidFill>
              <a:effectLst/>
              <a:latin typeface="+mn-lt"/>
              <a:ea typeface="+mn-ea"/>
              <a:cs typeface="+mn-cs"/>
            </a:rPr>
            <a:t>比</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ポイントの</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％となった。</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年度で</a:t>
          </a:r>
          <a:r>
            <a:rPr lang="ja-JP" altLang="ja-JP" sz="1100" b="0" i="0" baseline="0">
              <a:solidFill>
                <a:schemeClr val="dk1"/>
              </a:solidFill>
              <a:effectLst/>
              <a:latin typeface="+mn-lt"/>
              <a:ea typeface="+mn-ea"/>
              <a:cs typeface="+mn-cs"/>
            </a:rPr>
            <a:t>赤城西麓</a:t>
          </a:r>
          <a:r>
            <a:rPr lang="ja-JP" altLang="en-US" sz="1100" b="0" i="0" baseline="0">
              <a:solidFill>
                <a:schemeClr val="dk1"/>
              </a:solidFill>
              <a:effectLst/>
              <a:latin typeface="+mn-lt"/>
              <a:ea typeface="+mn-ea"/>
              <a:cs typeface="+mn-cs"/>
            </a:rPr>
            <a:t>土地改良</a:t>
          </a:r>
          <a:r>
            <a:rPr lang="ja-JP" altLang="ja-JP" sz="1100" b="0" i="0" baseline="0">
              <a:solidFill>
                <a:schemeClr val="dk1"/>
              </a:solidFill>
              <a:effectLst/>
              <a:latin typeface="+mn-lt"/>
              <a:ea typeface="+mn-ea"/>
              <a:cs typeface="+mn-cs"/>
            </a:rPr>
            <a:t>事業の債務負担行為が終了した</a:t>
          </a:r>
          <a:r>
            <a:rPr lang="ja-JP" altLang="en-US" sz="1100" b="0" i="0" baseline="0">
              <a:solidFill>
                <a:schemeClr val="dk1"/>
              </a:solidFill>
              <a:effectLst/>
              <a:latin typeface="+mn-lt"/>
              <a:ea typeface="+mn-ea"/>
              <a:cs typeface="+mn-cs"/>
            </a:rPr>
            <a:t>。今後は一</a:t>
          </a:r>
          <a:r>
            <a:rPr lang="ja-JP" altLang="ja-JP" sz="1100" b="0" i="0" baseline="0">
              <a:solidFill>
                <a:schemeClr val="dk1"/>
              </a:solidFill>
              <a:effectLst/>
              <a:latin typeface="+mn-lt"/>
              <a:ea typeface="+mn-ea"/>
              <a:cs typeface="+mn-cs"/>
            </a:rPr>
            <a:t>般会計の</a:t>
          </a:r>
          <a:r>
            <a:rPr lang="ja-JP" altLang="en-US" sz="1100" b="0" i="0" baseline="0">
              <a:solidFill>
                <a:schemeClr val="dk1"/>
              </a:solidFill>
              <a:effectLst/>
              <a:latin typeface="+mn-lt"/>
              <a:ea typeface="+mn-ea"/>
              <a:cs typeface="+mn-cs"/>
            </a:rPr>
            <a:t>地方債</a:t>
          </a:r>
          <a:r>
            <a:rPr lang="ja-JP" altLang="ja-JP" sz="1100" b="0" i="0" baseline="0">
              <a:solidFill>
                <a:schemeClr val="dk1"/>
              </a:solidFill>
              <a:effectLst/>
              <a:latin typeface="+mn-lt"/>
              <a:ea typeface="+mn-ea"/>
              <a:cs typeface="+mn-cs"/>
            </a:rPr>
            <a:t>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割を占める臨時財政対策債の返済が始まること、また農業集落排水事業特別会計における高額な</a:t>
          </a:r>
          <a:r>
            <a:rPr lang="ja-JP" altLang="en-US" sz="1100" b="0" i="0" baseline="0">
              <a:solidFill>
                <a:schemeClr val="dk1"/>
              </a:solidFill>
              <a:effectLst/>
              <a:latin typeface="+mn-lt"/>
              <a:ea typeface="+mn-ea"/>
              <a:cs typeface="+mn-cs"/>
            </a:rPr>
            <a:t>借入の</a:t>
          </a:r>
          <a:r>
            <a:rPr lang="ja-JP" altLang="ja-JP" sz="1100" b="0" i="0" baseline="0">
              <a:solidFill>
                <a:schemeClr val="dk1"/>
              </a:solidFill>
              <a:effectLst/>
              <a:latin typeface="+mn-lt"/>
              <a:ea typeface="+mn-ea"/>
              <a:cs typeface="+mn-cs"/>
            </a:rPr>
            <a:t>償還が</a:t>
          </a:r>
          <a:r>
            <a:rPr lang="ja-JP" altLang="en-US" sz="1100" b="0" i="0" baseline="0">
              <a:solidFill>
                <a:schemeClr val="dk1"/>
              </a:solidFill>
              <a:effectLst/>
              <a:latin typeface="+mn-lt"/>
              <a:ea typeface="+mn-ea"/>
              <a:cs typeface="+mn-cs"/>
            </a:rPr>
            <a:t>しばらく</a:t>
          </a:r>
          <a:r>
            <a:rPr lang="ja-JP" altLang="ja-JP" sz="1100" b="0" i="0" baseline="0">
              <a:solidFill>
                <a:schemeClr val="dk1"/>
              </a:solidFill>
              <a:effectLst/>
              <a:latin typeface="+mn-lt"/>
              <a:ea typeface="+mn-ea"/>
              <a:cs typeface="+mn-cs"/>
            </a:rPr>
            <a:t>続くこと等から、</a:t>
          </a:r>
          <a:r>
            <a:rPr lang="ja-JP" altLang="en-US" sz="1100" b="0" i="0" baseline="0">
              <a:solidFill>
                <a:schemeClr val="dk1"/>
              </a:solidFill>
              <a:effectLst/>
              <a:latin typeface="+mn-lt"/>
              <a:ea typeface="+mn-ea"/>
              <a:cs typeface="+mn-cs"/>
            </a:rPr>
            <a:t>数値は今後も</a:t>
          </a:r>
          <a:r>
            <a:rPr lang="ja-JP" altLang="ja-JP" sz="1100" b="0" i="0" baseline="0">
              <a:solidFill>
                <a:schemeClr val="dk1"/>
              </a:solidFill>
              <a:effectLst/>
              <a:latin typeface="+mn-lt"/>
              <a:ea typeface="+mn-ea"/>
              <a:cs typeface="+mn-cs"/>
            </a:rPr>
            <a:t>横ばいの状況が続く見込みである。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100330</xdr:rowOff>
    </xdr:to>
    <xdr:cxnSp macro="">
      <xdr:nvCxnSpPr>
        <xdr:cNvPr id="377" name="直線コネクタ 376"/>
        <xdr:cNvCxnSpPr/>
      </xdr:nvCxnSpPr>
      <xdr:spPr>
        <a:xfrm flipV="1">
          <a:off x="16179800" y="703808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167894</xdr:rowOff>
    </xdr:to>
    <xdr:cxnSp macro="">
      <xdr:nvCxnSpPr>
        <xdr:cNvPr id="380" name="直線コネクタ 379"/>
        <xdr:cNvCxnSpPr/>
      </xdr:nvCxnSpPr>
      <xdr:spPr>
        <a:xfrm flipV="1">
          <a:off x="15290800" y="71297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44704</xdr:rowOff>
    </xdr:to>
    <xdr:cxnSp macro="">
      <xdr:nvCxnSpPr>
        <xdr:cNvPr id="383" name="直線コネクタ 382"/>
        <xdr:cNvCxnSpPr/>
      </xdr:nvCxnSpPr>
      <xdr:spPr>
        <a:xfrm flipV="1">
          <a:off x="14401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44704</xdr:rowOff>
    </xdr:from>
    <xdr:to>
      <xdr:col>21</xdr:col>
      <xdr:colOff>0</xdr:colOff>
      <xdr:row>42</xdr:row>
      <xdr:rowOff>83312</xdr:rowOff>
    </xdr:to>
    <xdr:cxnSp macro="">
      <xdr:nvCxnSpPr>
        <xdr:cNvPr id="386" name="直線コネクタ 385"/>
        <xdr:cNvCxnSpPr/>
      </xdr:nvCxnSpPr>
      <xdr:spPr>
        <a:xfrm flipV="1">
          <a:off x="13512800" y="72456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8" name="円/楕円 397"/>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99" name="テキスト ボックス 398"/>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0" name="円/楕円 399"/>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1" name="テキスト ボックス 400"/>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165354</xdr:rowOff>
    </xdr:from>
    <xdr:to>
      <xdr:col>21</xdr:col>
      <xdr:colOff>50800</xdr:colOff>
      <xdr:row>42</xdr:row>
      <xdr:rowOff>95504</xdr:rowOff>
    </xdr:to>
    <xdr:sp macro="" textlink="">
      <xdr:nvSpPr>
        <xdr:cNvPr id="402" name="円/楕円 401"/>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105681</xdr:rowOff>
    </xdr:from>
    <xdr:ext cx="762000" cy="259045"/>
    <xdr:sp macro="" textlink="">
      <xdr:nvSpPr>
        <xdr:cNvPr id="403" name="テキスト ボックス 402"/>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4" name="円/楕円 403"/>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5" name="テキスト ボックス 404"/>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当村では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これまでも</a:t>
          </a:r>
          <a:r>
            <a:rPr lang="ja-JP" altLang="ja-JP" sz="1100" b="0" i="0" baseline="0">
              <a:solidFill>
                <a:schemeClr val="dk1"/>
              </a:solidFill>
              <a:effectLst/>
              <a:latin typeface="+mn-lt"/>
              <a:ea typeface="+mn-ea"/>
              <a:cs typeface="+mn-cs"/>
            </a:rPr>
            <a:t>財源確保として安易に地方債借り入れを行なってこなかったこと、また大規模な建設事業を抑制したきたこと</a:t>
          </a:r>
          <a:r>
            <a:rPr lang="ja-JP" altLang="en-US" sz="1100" b="0" i="0" baseline="0">
              <a:solidFill>
                <a:schemeClr val="dk1"/>
              </a:solidFill>
              <a:effectLst/>
              <a:latin typeface="+mn-lt"/>
              <a:ea typeface="+mn-ea"/>
              <a:cs typeface="+mn-cs"/>
            </a:rPr>
            <a:t>等で、地方債等の借入残高は増加せず推移してきたが</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H26年に学校教育施設等整備事業債、H27年度は緊急防災・減災事業債と高額の借入を行ったたため</a:t>
          </a:r>
          <a:r>
            <a:rPr lang="ja-JP" altLang="ja-JP" sz="1100" b="0" i="0" baseline="0">
              <a:solidFill>
                <a:schemeClr val="dk1"/>
              </a:solidFill>
              <a:effectLst/>
              <a:latin typeface="+mn-lt"/>
              <a:ea typeface="+mn-ea"/>
              <a:cs typeface="+mn-cs"/>
            </a:rPr>
            <a:t>、今後現在高は若干増加する見込み。</a:t>
          </a:r>
          <a:endParaRPr lang="ja-JP" altLang="ja-JP" sz="1400">
            <a:effectLst/>
          </a:endParaRPr>
        </a:p>
        <a:p>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一方で</a:t>
          </a:r>
          <a:r>
            <a:rPr lang="ja-JP" altLang="ja-JP" sz="1100" b="0" i="0" baseline="0">
              <a:solidFill>
                <a:schemeClr val="dk1"/>
              </a:solidFill>
              <a:effectLst/>
              <a:latin typeface="+mn-lt"/>
              <a:ea typeface="+mn-ea"/>
              <a:cs typeface="+mn-cs"/>
            </a:rPr>
            <a:t>償還に充当できる財源として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、財政調整基金は年々増加している状況であり、Ｈ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より基金残高が地方債残高を上回り、比率はマイナスとなっている。</a:t>
          </a:r>
          <a:r>
            <a:rPr lang="ja-JP" altLang="en-US" sz="1100" b="0" i="0" baseline="0">
              <a:solidFill>
                <a:schemeClr val="dk1"/>
              </a:solidFill>
              <a:effectLst/>
              <a:latin typeface="+mn-lt"/>
              <a:ea typeface="+mn-ea"/>
              <a:cs typeface="+mn-cs"/>
            </a:rPr>
            <a:t>今後、耐震化による庁舎整備に際し、基金の取り崩しも想定されることから、適正な基金の運用に努めたい。</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7,297
64.14
4,985,660
4,554,972
413,041
3,008,723
2,905,928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ポイントマイナスとなっている。定年退職・中途退職の５名に対し、新規採用３名による人件費が影響している。これまでの</a:t>
          </a:r>
          <a:r>
            <a:rPr kumimoji="1" lang="ja-JP" altLang="en-US" sz="1100">
              <a:solidFill>
                <a:schemeClr val="dk1"/>
              </a:solidFill>
              <a:effectLst/>
              <a:latin typeface="+mn-lt"/>
              <a:ea typeface="+mn-ea"/>
              <a:cs typeface="+mn-cs"/>
            </a:rPr>
            <a:t>職員採用数</a:t>
          </a:r>
          <a:r>
            <a:rPr kumimoji="1" lang="ja-JP" altLang="ja-JP" sz="1100">
              <a:solidFill>
                <a:schemeClr val="dk1"/>
              </a:solidFill>
              <a:effectLst/>
              <a:latin typeface="+mn-lt"/>
              <a:ea typeface="+mn-ea"/>
              <a:cs typeface="+mn-cs"/>
            </a:rPr>
            <a:t>抑制により、一人あたり職員の仕事量が増えたこと、また</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の行政サービスの多様化により、全体の仕事量</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増えていること等から、今後は適正人員の確保に努めたい。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66040</xdr:rowOff>
    </xdr:to>
    <xdr:cxnSp macro="">
      <xdr:nvCxnSpPr>
        <xdr:cNvPr id="66" name="直線コネクタ 65"/>
        <xdr:cNvCxnSpPr/>
      </xdr:nvCxnSpPr>
      <xdr:spPr>
        <a:xfrm>
          <a:off x="3987800" y="622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36</xdr:row>
      <xdr:rowOff>50800</xdr:rowOff>
    </xdr:to>
    <xdr:cxnSp macro="">
      <xdr:nvCxnSpPr>
        <xdr:cNvPr id="69" name="直線コネクタ 68"/>
        <xdr:cNvCxnSpPr/>
      </xdr:nvCxnSpPr>
      <xdr:spPr>
        <a:xfrm>
          <a:off x="3098800" y="6101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35</xdr:row>
      <xdr:rowOff>115570</xdr:rowOff>
    </xdr:to>
    <xdr:cxnSp macro="">
      <xdr:nvCxnSpPr>
        <xdr:cNvPr id="72" name="直線コネクタ 71"/>
        <xdr:cNvCxnSpPr/>
      </xdr:nvCxnSpPr>
      <xdr:spPr>
        <a:xfrm flipV="1">
          <a:off x="2209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36</xdr:row>
      <xdr:rowOff>58420</xdr:rowOff>
    </xdr:to>
    <xdr:cxnSp macro="">
      <xdr:nvCxnSpPr>
        <xdr:cNvPr id="75" name="直線コネクタ 74"/>
        <xdr:cNvCxnSpPr/>
      </xdr:nvCxnSpPr>
      <xdr:spPr>
        <a:xfrm flipV="1">
          <a:off x="1320800" y="611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91" name="円/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3" name="円/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前年同額となっている。大きな委託事業や物品の購入等は控えており、リース料で若干増加したものである。今後も、各種委託の見直し、物品購入の抑制などにより上昇を抑えたい。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37846</xdr:rowOff>
    </xdr:to>
    <xdr:cxnSp macro="">
      <xdr:nvCxnSpPr>
        <xdr:cNvPr id="124" name="直線コネクタ 123"/>
        <xdr:cNvCxnSpPr/>
      </xdr:nvCxnSpPr>
      <xdr:spPr>
        <a:xfrm>
          <a:off x="15671800" y="2952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145288</xdr:rowOff>
    </xdr:from>
    <xdr:to>
      <xdr:col>22</xdr:col>
      <xdr:colOff>565150</xdr:colOff>
      <xdr:row>17</xdr:row>
      <xdr:rowOff>37846</xdr:rowOff>
    </xdr:to>
    <xdr:cxnSp macro="">
      <xdr:nvCxnSpPr>
        <xdr:cNvPr id="127" name="直線コネクタ 126"/>
        <xdr:cNvCxnSpPr/>
      </xdr:nvCxnSpPr>
      <xdr:spPr>
        <a:xfrm>
          <a:off x="14782800" y="28884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9" name="テキスト ボックス 128"/>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16</xdr:row>
      <xdr:rowOff>145288</xdr:rowOff>
    </xdr:to>
    <xdr:cxnSp macro="">
      <xdr:nvCxnSpPr>
        <xdr:cNvPr id="130" name="直線コネクタ 129"/>
        <xdr:cNvCxnSpPr/>
      </xdr:nvCxnSpPr>
      <xdr:spPr>
        <a:xfrm>
          <a:off x="13893800" y="2861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2" name="テキスト ボックス 131"/>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117856</xdr:rowOff>
    </xdr:to>
    <xdr:cxnSp macro="">
      <xdr:nvCxnSpPr>
        <xdr:cNvPr id="133" name="直線コネクタ 132"/>
        <xdr:cNvCxnSpPr/>
      </xdr:nvCxnSpPr>
      <xdr:spPr>
        <a:xfrm>
          <a:off x="13004800" y="28336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5" name="テキスト ボックス 134"/>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7" name="テキスト ボックス 136"/>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158496</xdr:rowOff>
    </xdr:from>
    <xdr:to>
      <xdr:col>24</xdr:col>
      <xdr:colOff>82550</xdr:colOff>
      <xdr:row>17</xdr:row>
      <xdr:rowOff>88646</xdr:rowOff>
    </xdr:to>
    <xdr:sp macro="" textlink="">
      <xdr:nvSpPr>
        <xdr:cNvPr id="143" name="円/楕円 142"/>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130573</xdr:rowOff>
    </xdr:from>
    <xdr:ext cx="762000" cy="259045"/>
    <xdr:sp macro="" textlink="">
      <xdr:nvSpPr>
        <xdr:cNvPr id="144"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5" name="円/楕円 144"/>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6" name="テキスト ボックス 145"/>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94488</xdr:rowOff>
    </xdr:from>
    <xdr:to>
      <xdr:col>21</xdr:col>
      <xdr:colOff>412750</xdr:colOff>
      <xdr:row>17</xdr:row>
      <xdr:rowOff>24638</xdr:rowOff>
    </xdr:to>
    <xdr:sp macro="" textlink="">
      <xdr:nvSpPr>
        <xdr:cNvPr id="147" name="円/楕円 146"/>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48" name="テキスト ボックス 147"/>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67056</xdr:rowOff>
    </xdr:from>
    <xdr:to>
      <xdr:col>20</xdr:col>
      <xdr:colOff>209550</xdr:colOff>
      <xdr:row>16</xdr:row>
      <xdr:rowOff>168656</xdr:rowOff>
    </xdr:to>
    <xdr:sp macro="" textlink="">
      <xdr:nvSpPr>
        <xdr:cNvPr id="149" name="円/楕円 148"/>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50" name="テキスト ボックス 149"/>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51" name="円/楕円 150"/>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126001</xdr:rowOff>
    </xdr:from>
    <xdr:ext cx="762000" cy="259045"/>
    <xdr:sp macro="" textlink="">
      <xdr:nvSpPr>
        <xdr:cNvPr id="152" name="テキスト ボックス 151"/>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昨年より０．</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ポイント増加している、また他の類似団体と比べ高い状況にあり、</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88</a:t>
          </a:r>
          <a:r>
            <a:rPr lang="ja-JP" altLang="ja-JP" sz="1100" b="0" i="0" baseline="0">
              <a:solidFill>
                <a:schemeClr val="dk1"/>
              </a:solidFill>
              <a:effectLst/>
              <a:latin typeface="+mn-lt"/>
              <a:ea typeface="+mn-ea"/>
              <a:cs typeface="+mn-cs"/>
            </a:rPr>
            <a:t>位である。理由としては、保育料の</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％を保護者へ支給している子育て支援事業（事業費約８百万円）や</a:t>
          </a:r>
          <a:r>
            <a:rPr lang="ja-JP" altLang="en-US" sz="1100" b="0" i="0" baseline="0">
              <a:solidFill>
                <a:schemeClr val="dk1"/>
              </a:solidFill>
              <a:effectLst/>
              <a:latin typeface="+mn-lt"/>
              <a:ea typeface="+mn-ea"/>
              <a:cs typeface="+mn-cs"/>
            </a:rPr>
            <a:t>村内</a:t>
          </a:r>
          <a:r>
            <a:rPr lang="ja-JP" altLang="ja-JP" sz="1100" b="0" i="0" baseline="0">
              <a:solidFill>
                <a:schemeClr val="dk1"/>
              </a:solidFill>
              <a:effectLst/>
              <a:latin typeface="+mn-lt"/>
              <a:ea typeface="+mn-ea"/>
              <a:cs typeface="+mn-cs"/>
            </a:rPr>
            <a:t>乳幼児に対するオムツ等日常生活用具給付事業（約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百万）によるものである。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135165</xdr:rowOff>
    </xdr:to>
    <xdr:cxnSp macro="">
      <xdr:nvCxnSpPr>
        <xdr:cNvPr id="186" name="直線コネクタ 185"/>
        <xdr:cNvCxnSpPr/>
      </xdr:nvCxnSpPr>
      <xdr:spPr>
        <a:xfrm>
          <a:off x="3987800" y="98588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86178</xdr:rowOff>
    </xdr:to>
    <xdr:cxnSp macro="">
      <xdr:nvCxnSpPr>
        <xdr:cNvPr id="189" name="直線コネクタ 188"/>
        <xdr:cNvCxnSpPr/>
      </xdr:nvCxnSpPr>
      <xdr:spPr>
        <a:xfrm>
          <a:off x="3098800" y="9744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56</xdr:row>
      <xdr:rowOff>143328</xdr:rowOff>
    </xdr:to>
    <xdr:cxnSp macro="">
      <xdr:nvCxnSpPr>
        <xdr:cNvPr id="192" name="直線コネクタ 191"/>
        <xdr:cNvCxnSpPr/>
      </xdr:nvCxnSpPr>
      <xdr:spPr>
        <a:xfrm>
          <a:off x="2209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53522</xdr:rowOff>
    </xdr:to>
    <xdr:cxnSp macro="">
      <xdr:nvCxnSpPr>
        <xdr:cNvPr id="195" name="直線コネクタ 194"/>
        <xdr:cNvCxnSpPr/>
      </xdr:nvCxnSpPr>
      <xdr:spPr>
        <a:xfrm flipV="1">
          <a:off x="1320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5" name="円/楕円 204"/>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6"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07" name="円/楕円 206"/>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08" name="テキスト ボックス 207"/>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09" name="円/楕円 208"/>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0" name="テキスト ボックス 209"/>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1" name="円/楕円 210"/>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2" name="テキスト ボックス 211"/>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3" name="円/楕円 212"/>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4" name="テキスト ボックス 213"/>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他の類似団体に比べ高い比率となっているのは、農業集落排水事業特別会計への公債費等繰出が約２億円と高額になっているためである。当分の間、農業集落排水事業の公債費は高額が続くため、一般会計からの操出金による補填が続く。また、国民健康保険特別会計の給付費の財源不足を補填するために</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百万円の繰出しを行ったことも比率を上げた要因となっている。今後も特別別会計での歳出削減に努め、一般会計からの繰出金減額に努めたい。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39370</xdr:rowOff>
    </xdr:from>
    <xdr:to>
      <xdr:col>24</xdr:col>
      <xdr:colOff>31750</xdr:colOff>
      <xdr:row>61</xdr:row>
      <xdr:rowOff>92710</xdr:rowOff>
    </xdr:to>
    <xdr:cxnSp macro="">
      <xdr:nvCxnSpPr>
        <xdr:cNvPr id="246" name="直線コネクタ 245"/>
        <xdr:cNvCxnSpPr/>
      </xdr:nvCxnSpPr>
      <xdr:spPr>
        <a:xfrm>
          <a:off x="15671800" y="10497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39370</xdr:rowOff>
    </xdr:from>
    <xdr:to>
      <xdr:col>22</xdr:col>
      <xdr:colOff>565150</xdr:colOff>
      <xdr:row>61</xdr:row>
      <xdr:rowOff>62230</xdr:rowOff>
    </xdr:to>
    <xdr:cxnSp macro="">
      <xdr:nvCxnSpPr>
        <xdr:cNvPr id="249" name="直線コネクタ 248"/>
        <xdr:cNvCxnSpPr/>
      </xdr:nvCxnSpPr>
      <xdr:spPr>
        <a:xfrm flipV="1">
          <a:off x="14782800" y="1049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142240</xdr:rowOff>
    </xdr:from>
    <xdr:to>
      <xdr:col>21</xdr:col>
      <xdr:colOff>361950</xdr:colOff>
      <xdr:row>61</xdr:row>
      <xdr:rowOff>62230</xdr:rowOff>
    </xdr:to>
    <xdr:cxnSp macro="">
      <xdr:nvCxnSpPr>
        <xdr:cNvPr id="252" name="直線コネクタ 251"/>
        <xdr:cNvCxnSpPr/>
      </xdr:nvCxnSpPr>
      <xdr:spPr>
        <a:xfrm>
          <a:off x="13893800" y="10429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127000</xdr:rowOff>
    </xdr:from>
    <xdr:to>
      <xdr:col>20</xdr:col>
      <xdr:colOff>158750</xdr:colOff>
      <xdr:row>60</xdr:row>
      <xdr:rowOff>142240</xdr:rowOff>
    </xdr:to>
    <xdr:cxnSp macro="">
      <xdr:nvCxnSpPr>
        <xdr:cNvPr id="255" name="直線コネクタ 254"/>
        <xdr:cNvCxnSpPr/>
      </xdr:nvCxnSpPr>
      <xdr:spPr>
        <a:xfrm>
          <a:off x="13004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41910</xdr:rowOff>
    </xdr:from>
    <xdr:to>
      <xdr:col>24</xdr:col>
      <xdr:colOff>82550</xdr:colOff>
      <xdr:row>61</xdr:row>
      <xdr:rowOff>143510</xdr:rowOff>
    </xdr:to>
    <xdr:sp macro="" textlink="">
      <xdr:nvSpPr>
        <xdr:cNvPr id="265" name="円/楕円 264"/>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121937</xdr:rowOff>
    </xdr:from>
    <xdr:ext cx="762000" cy="259045"/>
    <xdr:sp macro="" textlink="">
      <xdr:nvSpPr>
        <xdr:cNvPr id="266" name="その他該当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160020</xdr:rowOff>
    </xdr:from>
    <xdr:to>
      <xdr:col>22</xdr:col>
      <xdr:colOff>615950</xdr:colOff>
      <xdr:row>61</xdr:row>
      <xdr:rowOff>90170</xdr:rowOff>
    </xdr:to>
    <xdr:sp macro="" textlink="">
      <xdr:nvSpPr>
        <xdr:cNvPr id="267" name="円/楕円 266"/>
        <xdr:cNvSpPr/>
      </xdr:nvSpPr>
      <xdr:spPr>
        <a:xfrm>
          <a:off x="15621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74947</xdr:rowOff>
    </xdr:from>
    <xdr:ext cx="736600" cy="259045"/>
    <xdr:sp macro="" textlink="">
      <xdr:nvSpPr>
        <xdr:cNvPr id="268" name="テキスト ボックス 267"/>
        <xdr:cNvSpPr txBox="1"/>
      </xdr:nvSpPr>
      <xdr:spPr>
        <a:xfrm>
          <a:off x="15290800" y="1053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11430</xdr:rowOff>
    </xdr:from>
    <xdr:to>
      <xdr:col>21</xdr:col>
      <xdr:colOff>412750</xdr:colOff>
      <xdr:row>61</xdr:row>
      <xdr:rowOff>113030</xdr:rowOff>
    </xdr:to>
    <xdr:sp macro="" textlink="">
      <xdr:nvSpPr>
        <xdr:cNvPr id="269" name="円/楕円 268"/>
        <xdr:cNvSpPr/>
      </xdr:nvSpPr>
      <xdr:spPr>
        <a:xfrm>
          <a:off x="14732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97807</xdr:rowOff>
    </xdr:from>
    <xdr:ext cx="762000" cy="259045"/>
    <xdr:sp macro="" textlink="">
      <xdr:nvSpPr>
        <xdr:cNvPr id="270" name="テキスト ボックス 269"/>
        <xdr:cNvSpPr txBox="1"/>
      </xdr:nvSpPr>
      <xdr:spPr>
        <a:xfrm>
          <a:off x="14401800" y="105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91440</xdr:rowOff>
    </xdr:from>
    <xdr:to>
      <xdr:col>20</xdr:col>
      <xdr:colOff>209550</xdr:colOff>
      <xdr:row>61</xdr:row>
      <xdr:rowOff>21590</xdr:rowOff>
    </xdr:to>
    <xdr:sp macro="" textlink="">
      <xdr:nvSpPr>
        <xdr:cNvPr id="271" name="円/楕円 270"/>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6367</xdr:rowOff>
    </xdr:from>
    <xdr:ext cx="762000" cy="259045"/>
    <xdr:sp macro="" textlink="">
      <xdr:nvSpPr>
        <xdr:cNvPr id="272" name="テキスト ボックス 271"/>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76200</xdr:rowOff>
    </xdr:from>
    <xdr:to>
      <xdr:col>19</xdr:col>
      <xdr:colOff>6350</xdr:colOff>
      <xdr:row>61</xdr:row>
      <xdr:rowOff>6350</xdr:rowOff>
    </xdr:to>
    <xdr:sp macro="" textlink="">
      <xdr:nvSpPr>
        <xdr:cNvPr id="273" name="円/楕円 272"/>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162577</xdr:rowOff>
    </xdr:from>
    <xdr:ext cx="762000" cy="259045"/>
    <xdr:sp macro="" textlink="">
      <xdr:nvSpPr>
        <xdr:cNvPr id="274" name="テキスト ボックス 273"/>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H27</a:t>
          </a:r>
          <a:r>
            <a:rPr lang="ja-JP" altLang="ja-JP" sz="1100" b="0" i="0" baseline="0">
              <a:solidFill>
                <a:schemeClr val="dk1"/>
              </a:solidFill>
              <a:effectLst/>
              <a:latin typeface="+mn-lt"/>
              <a:ea typeface="+mn-ea"/>
              <a:cs typeface="+mn-cs"/>
            </a:rPr>
            <a:t>年度は補助費等における比率が、類似団体に比べ下回った。これは、本村の基幹産業である農業の基盤整備</a:t>
          </a:r>
          <a:r>
            <a:rPr lang="ja-JP" altLang="en-US" sz="1100" b="0" i="0" baseline="0">
              <a:solidFill>
                <a:schemeClr val="dk1"/>
              </a:solidFill>
              <a:effectLst/>
              <a:latin typeface="+mn-lt"/>
              <a:ea typeface="+mn-ea"/>
              <a:cs typeface="+mn-cs"/>
            </a:rPr>
            <a:t>（赤城西麓土地改良事業）</a:t>
          </a:r>
          <a:r>
            <a:rPr lang="ja-JP" altLang="ja-JP" sz="1100" b="0" i="0" baseline="0">
              <a:solidFill>
                <a:schemeClr val="dk1"/>
              </a:solidFill>
              <a:effectLst/>
              <a:latin typeface="+mn-lt"/>
              <a:ea typeface="+mn-ea"/>
              <a:cs typeface="+mn-cs"/>
            </a:rPr>
            <a:t>の債務負担行為額が終了となったこと、また雪害による農業災害対策事業補助金や被災農業者向け経営体育成支援補助金の補助金としての支出が減額となったことが要因となった。今後も補助費等比率は、通常規模であればこの水準を確保する見込み。</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43724</xdr:rowOff>
    </xdr:from>
    <xdr:to>
      <xdr:col>24</xdr:col>
      <xdr:colOff>31750</xdr:colOff>
      <xdr:row>38</xdr:row>
      <xdr:rowOff>133531</xdr:rowOff>
    </xdr:to>
    <xdr:cxnSp macro="">
      <xdr:nvCxnSpPr>
        <xdr:cNvPr id="308" name="直線コネクタ 307"/>
        <xdr:cNvCxnSpPr/>
      </xdr:nvCxnSpPr>
      <xdr:spPr>
        <a:xfrm flipV="1">
          <a:off x="15671800" y="638737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87812</xdr:rowOff>
    </xdr:from>
    <xdr:to>
      <xdr:col>22</xdr:col>
      <xdr:colOff>565150</xdr:colOff>
      <xdr:row>38</xdr:row>
      <xdr:rowOff>133531</xdr:rowOff>
    </xdr:to>
    <xdr:cxnSp macro="">
      <xdr:nvCxnSpPr>
        <xdr:cNvPr id="311" name="直線コネクタ 310"/>
        <xdr:cNvCxnSpPr/>
      </xdr:nvCxnSpPr>
      <xdr:spPr>
        <a:xfrm>
          <a:off x="14782800" y="6602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87812</xdr:rowOff>
    </xdr:from>
    <xdr:to>
      <xdr:col>21</xdr:col>
      <xdr:colOff>361950</xdr:colOff>
      <xdr:row>39</xdr:row>
      <xdr:rowOff>79647</xdr:rowOff>
    </xdr:to>
    <xdr:cxnSp macro="">
      <xdr:nvCxnSpPr>
        <xdr:cNvPr id="314" name="直線コネクタ 313"/>
        <xdr:cNvCxnSpPr/>
      </xdr:nvCxnSpPr>
      <xdr:spPr>
        <a:xfrm flipV="1">
          <a:off x="13893800" y="660291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79647</xdr:rowOff>
    </xdr:from>
    <xdr:to>
      <xdr:col>20</xdr:col>
      <xdr:colOff>158750</xdr:colOff>
      <xdr:row>39</xdr:row>
      <xdr:rowOff>112304</xdr:rowOff>
    </xdr:to>
    <xdr:cxnSp macro="">
      <xdr:nvCxnSpPr>
        <xdr:cNvPr id="317" name="直線コネクタ 316"/>
        <xdr:cNvCxnSpPr/>
      </xdr:nvCxnSpPr>
      <xdr:spPr>
        <a:xfrm flipV="1">
          <a:off x="13004800" y="67661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164374</xdr:rowOff>
    </xdr:from>
    <xdr:to>
      <xdr:col>24</xdr:col>
      <xdr:colOff>82550</xdr:colOff>
      <xdr:row>37</xdr:row>
      <xdr:rowOff>94524</xdr:rowOff>
    </xdr:to>
    <xdr:sp macro="" textlink="">
      <xdr:nvSpPr>
        <xdr:cNvPr id="327" name="円/楕円 326"/>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9451</xdr:rowOff>
    </xdr:from>
    <xdr:ext cx="762000" cy="259045"/>
    <xdr:sp macro="" textlink="">
      <xdr:nvSpPr>
        <xdr:cNvPr id="328" name="補助費等該当値テキスト"/>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82731</xdr:rowOff>
    </xdr:from>
    <xdr:to>
      <xdr:col>22</xdr:col>
      <xdr:colOff>615950</xdr:colOff>
      <xdr:row>39</xdr:row>
      <xdr:rowOff>12881</xdr:rowOff>
    </xdr:to>
    <xdr:sp macro="" textlink="">
      <xdr:nvSpPr>
        <xdr:cNvPr id="329" name="円/楕円 328"/>
        <xdr:cNvSpPr/>
      </xdr:nvSpPr>
      <xdr:spPr>
        <a:xfrm>
          <a:off x="15621000" y="659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169108</xdr:rowOff>
    </xdr:from>
    <xdr:ext cx="736600" cy="259045"/>
    <xdr:sp macro="" textlink="">
      <xdr:nvSpPr>
        <xdr:cNvPr id="330" name="テキスト ボックス 329"/>
        <xdr:cNvSpPr txBox="1"/>
      </xdr:nvSpPr>
      <xdr:spPr>
        <a:xfrm>
          <a:off x="15290800" y="6684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37012</xdr:rowOff>
    </xdr:from>
    <xdr:to>
      <xdr:col>21</xdr:col>
      <xdr:colOff>412750</xdr:colOff>
      <xdr:row>38</xdr:row>
      <xdr:rowOff>138612</xdr:rowOff>
    </xdr:to>
    <xdr:sp macro="" textlink="">
      <xdr:nvSpPr>
        <xdr:cNvPr id="331" name="円/楕円 330"/>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123389</xdr:rowOff>
    </xdr:from>
    <xdr:ext cx="762000" cy="259045"/>
    <xdr:sp macro="" textlink="">
      <xdr:nvSpPr>
        <xdr:cNvPr id="332" name="テキスト ボックス 331"/>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28847</xdr:rowOff>
    </xdr:from>
    <xdr:to>
      <xdr:col>20</xdr:col>
      <xdr:colOff>209550</xdr:colOff>
      <xdr:row>39</xdr:row>
      <xdr:rowOff>130447</xdr:rowOff>
    </xdr:to>
    <xdr:sp macro="" textlink="">
      <xdr:nvSpPr>
        <xdr:cNvPr id="333" name="円/楕円 332"/>
        <xdr:cNvSpPr/>
      </xdr:nvSpPr>
      <xdr:spPr>
        <a:xfrm>
          <a:off x="13843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115224</xdr:rowOff>
    </xdr:from>
    <xdr:ext cx="762000" cy="259045"/>
    <xdr:sp macro="" textlink="">
      <xdr:nvSpPr>
        <xdr:cNvPr id="334" name="テキスト ボックス 333"/>
        <xdr:cNvSpPr txBox="1"/>
      </xdr:nvSpPr>
      <xdr:spPr>
        <a:xfrm>
          <a:off x="13512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61504</xdr:rowOff>
    </xdr:from>
    <xdr:to>
      <xdr:col>19</xdr:col>
      <xdr:colOff>6350</xdr:colOff>
      <xdr:row>39</xdr:row>
      <xdr:rowOff>163104</xdr:rowOff>
    </xdr:to>
    <xdr:sp macro="" textlink="">
      <xdr:nvSpPr>
        <xdr:cNvPr id="335" name="円/楕円 334"/>
        <xdr:cNvSpPr/>
      </xdr:nvSpPr>
      <xdr:spPr>
        <a:xfrm>
          <a:off x="12954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147881</xdr:rowOff>
    </xdr:from>
    <xdr:ext cx="762000" cy="259045"/>
    <xdr:sp macro="" textlink="">
      <xdr:nvSpPr>
        <xdr:cNvPr id="336" name="テキスト ボックス 335"/>
        <xdr:cNvSpPr txBox="1"/>
      </xdr:nvSpPr>
      <xdr:spPr>
        <a:xfrm>
          <a:off x="12623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安易な財源確保としての起債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借り入れをしてこなかった結果、公債費の負担は低い状況であり、類似団体１</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中３位である。今後については、計画的に建設事業を実施し、急激な公債費増にならないよう努めたい。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138430</xdr:rowOff>
    </xdr:to>
    <xdr:cxnSp macro="">
      <xdr:nvCxnSpPr>
        <xdr:cNvPr id="366" name="直線コネクタ 365"/>
        <xdr:cNvCxnSpPr/>
      </xdr:nvCxnSpPr>
      <xdr:spPr>
        <a:xfrm flipV="1">
          <a:off x="3987800" y="12951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143002</xdr:rowOff>
    </xdr:to>
    <xdr:cxnSp macro="">
      <xdr:nvCxnSpPr>
        <xdr:cNvPr id="369" name="直線コネクタ 368"/>
        <xdr:cNvCxnSpPr/>
      </xdr:nvCxnSpPr>
      <xdr:spPr>
        <a:xfrm flipV="1">
          <a:off x="3098800" y="12997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129286</xdr:rowOff>
    </xdr:from>
    <xdr:to>
      <xdr:col>4</xdr:col>
      <xdr:colOff>346075</xdr:colOff>
      <xdr:row>75</xdr:row>
      <xdr:rowOff>143002</xdr:rowOff>
    </xdr:to>
    <xdr:cxnSp macro="">
      <xdr:nvCxnSpPr>
        <xdr:cNvPr id="372" name="直線コネクタ 371"/>
        <xdr:cNvCxnSpPr/>
      </xdr:nvCxnSpPr>
      <xdr:spPr>
        <a:xfrm>
          <a:off x="2209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165863</xdr:rowOff>
    </xdr:to>
    <xdr:cxnSp macro="">
      <xdr:nvCxnSpPr>
        <xdr:cNvPr id="375" name="直線コネクタ 374"/>
        <xdr:cNvCxnSpPr/>
      </xdr:nvCxnSpPr>
      <xdr:spPr>
        <a:xfrm flipV="1">
          <a:off x="1320800" y="12988036"/>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5" name="円/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7" name="円/楕円 386"/>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8" name="テキスト ボックス 387"/>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92202</xdr:rowOff>
    </xdr:from>
    <xdr:to>
      <xdr:col>4</xdr:col>
      <xdr:colOff>396875</xdr:colOff>
      <xdr:row>76</xdr:row>
      <xdr:rowOff>22352</xdr:rowOff>
    </xdr:to>
    <xdr:sp macro="" textlink="">
      <xdr:nvSpPr>
        <xdr:cNvPr id="389" name="円/楕円 388"/>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32529</xdr:rowOff>
    </xdr:from>
    <xdr:ext cx="762000" cy="259045"/>
    <xdr:sp macro="" textlink="">
      <xdr:nvSpPr>
        <xdr:cNvPr id="390" name="テキスト ボックス 389"/>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91" name="円/楕円 390"/>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92" name="テキスト ボックス 391"/>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115062</xdr:rowOff>
    </xdr:from>
    <xdr:to>
      <xdr:col>1</xdr:col>
      <xdr:colOff>676275</xdr:colOff>
      <xdr:row>76</xdr:row>
      <xdr:rowOff>45213</xdr:rowOff>
    </xdr:to>
    <xdr:sp macro="" textlink="">
      <xdr:nvSpPr>
        <xdr:cNvPr id="393" name="円/楕円 392"/>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55389</xdr:rowOff>
    </xdr:from>
    <xdr:ext cx="762000" cy="259045"/>
    <xdr:sp macro="" textlink="">
      <xdr:nvSpPr>
        <xdr:cNvPr id="394" name="テキスト ボックス 393"/>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債務負担行為と農業集落排水事業会計への繰出金が多額となっていることから、類似団体</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中、</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位と高い比率となっている。赤城西麓土地改良事業の債務負担行為が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で終了したため、</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ポイント減少した。今後は、この水準でしばらく推移する予定。</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149861</xdr:rowOff>
    </xdr:to>
    <xdr:cxnSp macro="">
      <xdr:nvCxnSpPr>
        <xdr:cNvPr id="427" name="直線コネクタ 426"/>
        <xdr:cNvCxnSpPr/>
      </xdr:nvCxnSpPr>
      <xdr:spPr>
        <a:xfrm flipV="1">
          <a:off x="15671800" y="134162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165100</xdr:rowOff>
    </xdr:from>
    <xdr:to>
      <xdr:col>22</xdr:col>
      <xdr:colOff>565150</xdr:colOff>
      <xdr:row>78</xdr:row>
      <xdr:rowOff>149861</xdr:rowOff>
    </xdr:to>
    <xdr:cxnSp macro="">
      <xdr:nvCxnSpPr>
        <xdr:cNvPr id="430" name="直線コネクタ 429"/>
        <xdr:cNvCxnSpPr/>
      </xdr:nvCxnSpPr>
      <xdr:spPr>
        <a:xfrm>
          <a:off x="14782800" y="133667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165100</xdr:rowOff>
    </xdr:from>
    <xdr:to>
      <xdr:col>21</xdr:col>
      <xdr:colOff>361950</xdr:colOff>
      <xdr:row>78</xdr:row>
      <xdr:rowOff>27939</xdr:rowOff>
    </xdr:to>
    <xdr:cxnSp macro="">
      <xdr:nvCxnSpPr>
        <xdr:cNvPr id="433" name="直線コネクタ 432"/>
        <xdr:cNvCxnSpPr/>
      </xdr:nvCxnSpPr>
      <xdr:spPr>
        <a:xfrm flipV="1">
          <a:off x="13893800" y="13366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27939</xdr:rowOff>
    </xdr:from>
    <xdr:to>
      <xdr:col>20</xdr:col>
      <xdr:colOff>158750</xdr:colOff>
      <xdr:row>78</xdr:row>
      <xdr:rowOff>92711</xdr:rowOff>
    </xdr:to>
    <xdr:cxnSp macro="">
      <xdr:nvCxnSpPr>
        <xdr:cNvPr id="436" name="直線コネクタ 435"/>
        <xdr:cNvCxnSpPr/>
      </xdr:nvCxnSpPr>
      <xdr:spPr>
        <a:xfrm flipV="1">
          <a:off x="13004800" y="134010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46" name="円/楕円 445"/>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47"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8" name="円/楕円 44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9" name="テキスト ボックス 44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114300</xdr:rowOff>
    </xdr:from>
    <xdr:to>
      <xdr:col>21</xdr:col>
      <xdr:colOff>412750</xdr:colOff>
      <xdr:row>78</xdr:row>
      <xdr:rowOff>44450</xdr:rowOff>
    </xdr:to>
    <xdr:sp macro="" textlink="">
      <xdr:nvSpPr>
        <xdr:cNvPr id="450" name="円/楕円 449"/>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29227</xdr:rowOff>
    </xdr:from>
    <xdr:ext cx="762000" cy="259045"/>
    <xdr:sp macro="" textlink="">
      <xdr:nvSpPr>
        <xdr:cNvPr id="451" name="テキスト ボックス 450"/>
        <xdr:cNvSpPr txBox="1"/>
      </xdr:nvSpPr>
      <xdr:spPr>
        <a:xfrm>
          <a:off x="14401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2" name="円/楕円 451"/>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53" name="テキスト ボックス 452"/>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41911</xdr:rowOff>
    </xdr:from>
    <xdr:to>
      <xdr:col>19</xdr:col>
      <xdr:colOff>6350</xdr:colOff>
      <xdr:row>78</xdr:row>
      <xdr:rowOff>143511</xdr:rowOff>
    </xdr:to>
    <xdr:sp macro="" textlink="">
      <xdr:nvSpPr>
        <xdr:cNvPr id="454" name="円/楕円 453"/>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128288</xdr:rowOff>
    </xdr:from>
    <xdr:ext cx="762000" cy="259045"/>
    <xdr:sp macro="" textlink="">
      <xdr:nvSpPr>
        <xdr:cNvPr id="455" name="テキスト ボックス 454"/>
        <xdr:cNvSpPr txBox="1"/>
      </xdr:nvSpPr>
      <xdr:spPr>
        <a:xfrm>
          <a:off x="12623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群馬県昭和村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115949</xdr:rowOff>
    </xdr:from>
    <xdr:to>
      <xdr:col>4</xdr:col>
      <xdr:colOff>1117600</xdr:colOff>
      <xdr:row>18</xdr:row>
      <xdr:rowOff>119544</xdr:rowOff>
    </xdr:to>
    <xdr:cxnSp macro="">
      <xdr:nvCxnSpPr>
        <xdr:cNvPr id="46" name="直線コネクタ 45"/>
        <xdr:cNvCxnSpPr/>
      </xdr:nvCxnSpPr>
      <xdr:spPr bwMode="auto">
        <a:xfrm>
          <a:off x="5003800" y="3249674"/>
          <a:ext cx="647700" cy="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115949</xdr:rowOff>
    </xdr:from>
    <xdr:to>
      <xdr:col>4</xdr:col>
      <xdr:colOff>469900</xdr:colOff>
      <xdr:row>18</xdr:row>
      <xdr:rowOff>162932</xdr:rowOff>
    </xdr:to>
    <xdr:cxnSp macro="">
      <xdr:nvCxnSpPr>
        <xdr:cNvPr id="49" name="直線コネクタ 48"/>
        <xdr:cNvCxnSpPr/>
      </xdr:nvCxnSpPr>
      <xdr:spPr bwMode="auto">
        <a:xfrm flipV="1">
          <a:off x="4305300" y="3249674"/>
          <a:ext cx="698500" cy="4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141918</xdr:rowOff>
    </xdr:from>
    <xdr:to>
      <xdr:col>3</xdr:col>
      <xdr:colOff>904875</xdr:colOff>
      <xdr:row>18</xdr:row>
      <xdr:rowOff>162932</xdr:rowOff>
    </xdr:to>
    <xdr:cxnSp macro="">
      <xdr:nvCxnSpPr>
        <xdr:cNvPr id="52" name="直線コネクタ 51"/>
        <xdr:cNvCxnSpPr/>
      </xdr:nvCxnSpPr>
      <xdr:spPr bwMode="auto">
        <a:xfrm>
          <a:off x="3606800" y="3275643"/>
          <a:ext cx="698500" cy="2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119750</xdr:rowOff>
    </xdr:from>
    <xdr:to>
      <xdr:col>3</xdr:col>
      <xdr:colOff>206375</xdr:colOff>
      <xdr:row>18</xdr:row>
      <xdr:rowOff>141918</xdr:rowOff>
    </xdr:to>
    <xdr:cxnSp macro="">
      <xdr:nvCxnSpPr>
        <xdr:cNvPr id="55" name="直線コネクタ 54"/>
        <xdr:cNvCxnSpPr/>
      </xdr:nvCxnSpPr>
      <xdr:spPr bwMode="auto">
        <a:xfrm>
          <a:off x="2908300" y="3253475"/>
          <a:ext cx="698500" cy="22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68744</xdr:rowOff>
    </xdr:from>
    <xdr:to>
      <xdr:col>5</xdr:col>
      <xdr:colOff>34925</xdr:colOff>
      <xdr:row>18</xdr:row>
      <xdr:rowOff>170344</xdr:rowOff>
    </xdr:to>
    <xdr:sp macro="" textlink="">
      <xdr:nvSpPr>
        <xdr:cNvPr id="65" name="円/楕円 64"/>
        <xdr:cNvSpPr/>
      </xdr:nvSpPr>
      <xdr:spPr bwMode="auto">
        <a:xfrm>
          <a:off x="5600700" y="3202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40821</xdr:rowOff>
    </xdr:from>
    <xdr:ext cx="762000" cy="259045"/>
    <xdr:sp macro="" textlink="">
      <xdr:nvSpPr>
        <xdr:cNvPr id="66" name="人口1人当たり決算額の推移該当値テキスト130"/>
        <xdr:cNvSpPr txBox="1"/>
      </xdr:nvSpPr>
      <xdr:spPr>
        <a:xfrm>
          <a:off x="5740400" y="317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119,638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65149</xdr:rowOff>
    </xdr:from>
    <xdr:to>
      <xdr:col>4</xdr:col>
      <xdr:colOff>520700</xdr:colOff>
      <xdr:row>18</xdr:row>
      <xdr:rowOff>166749</xdr:rowOff>
    </xdr:to>
    <xdr:sp macro="" textlink="">
      <xdr:nvSpPr>
        <xdr:cNvPr id="67" name="円/楕円 66"/>
        <xdr:cNvSpPr/>
      </xdr:nvSpPr>
      <xdr:spPr bwMode="auto">
        <a:xfrm>
          <a:off x="4953000" y="319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151526</xdr:rowOff>
    </xdr:from>
    <xdr:ext cx="736600" cy="259045"/>
    <xdr:sp macro="" textlink="">
      <xdr:nvSpPr>
        <xdr:cNvPr id="68" name="テキスト ボックス 67"/>
        <xdr:cNvSpPr txBox="1"/>
      </xdr:nvSpPr>
      <xdr:spPr>
        <a:xfrm>
          <a:off x="4622800" y="3285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112132</xdr:rowOff>
    </xdr:from>
    <xdr:to>
      <xdr:col>3</xdr:col>
      <xdr:colOff>955675</xdr:colOff>
      <xdr:row>19</xdr:row>
      <xdr:rowOff>42282</xdr:rowOff>
    </xdr:to>
    <xdr:sp macro="" textlink="">
      <xdr:nvSpPr>
        <xdr:cNvPr id="69" name="円/楕円 68"/>
        <xdr:cNvSpPr/>
      </xdr:nvSpPr>
      <xdr:spPr bwMode="auto">
        <a:xfrm>
          <a:off x="4254500" y="324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27059</xdr:rowOff>
    </xdr:from>
    <xdr:ext cx="762000" cy="259045"/>
    <xdr:sp macro="" textlink="">
      <xdr:nvSpPr>
        <xdr:cNvPr id="70" name="テキスト ボックス 69"/>
        <xdr:cNvSpPr txBox="1"/>
      </xdr:nvSpPr>
      <xdr:spPr>
        <a:xfrm>
          <a:off x="3924300" y="333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91118</xdr:rowOff>
    </xdr:from>
    <xdr:to>
      <xdr:col>3</xdr:col>
      <xdr:colOff>257175</xdr:colOff>
      <xdr:row>19</xdr:row>
      <xdr:rowOff>21268</xdr:rowOff>
    </xdr:to>
    <xdr:sp macro="" textlink="">
      <xdr:nvSpPr>
        <xdr:cNvPr id="71" name="円/楕円 70"/>
        <xdr:cNvSpPr/>
      </xdr:nvSpPr>
      <xdr:spPr bwMode="auto">
        <a:xfrm>
          <a:off x="3556000" y="3224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6045</xdr:rowOff>
    </xdr:from>
    <xdr:ext cx="762000" cy="259045"/>
    <xdr:sp macro="" textlink="">
      <xdr:nvSpPr>
        <xdr:cNvPr id="72" name="テキスト ボックス 71"/>
        <xdr:cNvSpPr txBox="1"/>
      </xdr:nvSpPr>
      <xdr:spPr>
        <a:xfrm>
          <a:off x="3225800" y="33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68949</xdr:rowOff>
    </xdr:from>
    <xdr:to>
      <xdr:col>2</xdr:col>
      <xdr:colOff>692150</xdr:colOff>
      <xdr:row>18</xdr:row>
      <xdr:rowOff>170549</xdr:rowOff>
    </xdr:to>
    <xdr:sp macro="" textlink="">
      <xdr:nvSpPr>
        <xdr:cNvPr id="73" name="円/楕円 72"/>
        <xdr:cNvSpPr/>
      </xdr:nvSpPr>
      <xdr:spPr bwMode="auto">
        <a:xfrm>
          <a:off x="2857500" y="3202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155327</xdr:rowOff>
    </xdr:from>
    <xdr:ext cx="762000" cy="259045"/>
    <xdr:sp macro="" textlink="">
      <xdr:nvSpPr>
        <xdr:cNvPr id="74" name="テキスト ボックス 73"/>
        <xdr:cNvSpPr txBox="1"/>
      </xdr:nvSpPr>
      <xdr:spPr>
        <a:xfrm>
          <a:off x="2527300" y="328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99241</xdr:rowOff>
    </xdr:from>
    <xdr:to>
      <xdr:col>4</xdr:col>
      <xdr:colOff>1117600</xdr:colOff>
      <xdr:row>36</xdr:row>
      <xdr:rowOff>158928</xdr:rowOff>
    </xdr:to>
    <xdr:cxnSp macro="">
      <xdr:nvCxnSpPr>
        <xdr:cNvPr id="109" name="直線コネクタ 108"/>
        <xdr:cNvCxnSpPr/>
      </xdr:nvCxnSpPr>
      <xdr:spPr bwMode="auto">
        <a:xfrm>
          <a:off x="5003800" y="7052491"/>
          <a:ext cx="647700" cy="5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44421</xdr:rowOff>
    </xdr:from>
    <xdr:to>
      <xdr:col>4</xdr:col>
      <xdr:colOff>469900</xdr:colOff>
      <xdr:row>36</xdr:row>
      <xdr:rowOff>99241</xdr:rowOff>
    </xdr:to>
    <xdr:cxnSp macro="">
      <xdr:nvCxnSpPr>
        <xdr:cNvPr id="112" name="直線コネクタ 111"/>
        <xdr:cNvCxnSpPr/>
      </xdr:nvCxnSpPr>
      <xdr:spPr bwMode="auto">
        <a:xfrm>
          <a:off x="4305300" y="6997671"/>
          <a:ext cx="698500" cy="5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296915</xdr:rowOff>
    </xdr:from>
    <xdr:to>
      <xdr:col>3</xdr:col>
      <xdr:colOff>904875</xdr:colOff>
      <xdr:row>36</xdr:row>
      <xdr:rowOff>44421</xdr:rowOff>
    </xdr:to>
    <xdr:cxnSp macro="">
      <xdr:nvCxnSpPr>
        <xdr:cNvPr id="115" name="直線コネクタ 114"/>
        <xdr:cNvCxnSpPr/>
      </xdr:nvCxnSpPr>
      <xdr:spPr bwMode="auto">
        <a:xfrm>
          <a:off x="3606800" y="6907265"/>
          <a:ext cx="698500" cy="9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273478</xdr:rowOff>
    </xdr:from>
    <xdr:to>
      <xdr:col>3</xdr:col>
      <xdr:colOff>206375</xdr:colOff>
      <xdr:row>35</xdr:row>
      <xdr:rowOff>296915</xdr:rowOff>
    </xdr:to>
    <xdr:cxnSp macro="">
      <xdr:nvCxnSpPr>
        <xdr:cNvPr id="118" name="直線コネクタ 117"/>
        <xdr:cNvCxnSpPr/>
      </xdr:nvCxnSpPr>
      <xdr:spPr bwMode="auto">
        <a:xfrm>
          <a:off x="2908300" y="6883828"/>
          <a:ext cx="698500" cy="23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108128</xdr:rowOff>
    </xdr:from>
    <xdr:to>
      <xdr:col>5</xdr:col>
      <xdr:colOff>34925</xdr:colOff>
      <xdr:row>37</xdr:row>
      <xdr:rowOff>38278</xdr:rowOff>
    </xdr:to>
    <xdr:sp macro="" textlink="">
      <xdr:nvSpPr>
        <xdr:cNvPr id="128" name="円/楕円 127"/>
        <xdr:cNvSpPr/>
      </xdr:nvSpPr>
      <xdr:spPr bwMode="auto">
        <a:xfrm>
          <a:off x="5600700" y="706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80205</xdr:rowOff>
    </xdr:from>
    <xdr:ext cx="762000" cy="259045"/>
    <xdr:sp macro="" textlink="">
      <xdr:nvSpPr>
        <xdr:cNvPr id="129" name="人口1人当たり決算額の推移該当値テキスト445"/>
        <xdr:cNvSpPr txBox="1"/>
      </xdr:nvSpPr>
      <xdr:spPr>
        <a:xfrm>
          <a:off x="5740400" y="703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48441</xdr:rowOff>
    </xdr:from>
    <xdr:to>
      <xdr:col>4</xdr:col>
      <xdr:colOff>520700</xdr:colOff>
      <xdr:row>36</xdr:row>
      <xdr:rowOff>150041</xdr:rowOff>
    </xdr:to>
    <xdr:sp macro="" textlink="">
      <xdr:nvSpPr>
        <xdr:cNvPr id="130" name="円/楕円 129"/>
        <xdr:cNvSpPr/>
      </xdr:nvSpPr>
      <xdr:spPr bwMode="auto">
        <a:xfrm>
          <a:off x="4953000" y="700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134818</xdr:rowOff>
    </xdr:from>
    <xdr:ext cx="736600" cy="259045"/>
    <xdr:sp macro="" textlink="">
      <xdr:nvSpPr>
        <xdr:cNvPr id="131" name="テキスト ボックス 130"/>
        <xdr:cNvSpPr txBox="1"/>
      </xdr:nvSpPr>
      <xdr:spPr>
        <a:xfrm>
          <a:off x="4622800" y="7088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336521</xdr:rowOff>
    </xdr:from>
    <xdr:to>
      <xdr:col>3</xdr:col>
      <xdr:colOff>955675</xdr:colOff>
      <xdr:row>36</xdr:row>
      <xdr:rowOff>95221</xdr:rowOff>
    </xdr:to>
    <xdr:sp macro="" textlink="">
      <xdr:nvSpPr>
        <xdr:cNvPr id="132" name="円/楕円 131"/>
        <xdr:cNvSpPr/>
      </xdr:nvSpPr>
      <xdr:spPr bwMode="auto">
        <a:xfrm>
          <a:off x="4254500" y="694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79998</xdr:rowOff>
    </xdr:from>
    <xdr:ext cx="762000" cy="259045"/>
    <xdr:sp macro="" textlink="">
      <xdr:nvSpPr>
        <xdr:cNvPr id="133" name="テキスト ボックス 132"/>
        <xdr:cNvSpPr txBox="1"/>
      </xdr:nvSpPr>
      <xdr:spPr>
        <a:xfrm>
          <a:off x="3924300" y="703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246115</xdr:rowOff>
    </xdr:from>
    <xdr:to>
      <xdr:col>3</xdr:col>
      <xdr:colOff>257175</xdr:colOff>
      <xdr:row>36</xdr:row>
      <xdr:rowOff>4815</xdr:rowOff>
    </xdr:to>
    <xdr:sp macro="" textlink="">
      <xdr:nvSpPr>
        <xdr:cNvPr id="134" name="円/楕円 133"/>
        <xdr:cNvSpPr/>
      </xdr:nvSpPr>
      <xdr:spPr bwMode="auto">
        <a:xfrm>
          <a:off x="3556000" y="685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332492</xdr:rowOff>
    </xdr:from>
    <xdr:ext cx="762000" cy="259045"/>
    <xdr:sp macro="" textlink="">
      <xdr:nvSpPr>
        <xdr:cNvPr id="135" name="テキスト ボックス 134"/>
        <xdr:cNvSpPr txBox="1"/>
      </xdr:nvSpPr>
      <xdr:spPr>
        <a:xfrm>
          <a:off x="3225800" y="694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222678</xdr:rowOff>
    </xdr:from>
    <xdr:to>
      <xdr:col>2</xdr:col>
      <xdr:colOff>692150</xdr:colOff>
      <xdr:row>35</xdr:row>
      <xdr:rowOff>324278</xdr:rowOff>
    </xdr:to>
    <xdr:sp macro="" textlink="">
      <xdr:nvSpPr>
        <xdr:cNvPr id="136" name="円/楕円 135"/>
        <xdr:cNvSpPr/>
      </xdr:nvSpPr>
      <xdr:spPr bwMode="auto">
        <a:xfrm>
          <a:off x="2857500" y="683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309055</xdr:rowOff>
    </xdr:from>
    <xdr:ext cx="762000" cy="259045"/>
    <xdr:sp macro="" textlink="">
      <xdr:nvSpPr>
        <xdr:cNvPr id="137" name="テキスト ボックス 136"/>
        <xdr:cNvSpPr txBox="1"/>
      </xdr:nvSpPr>
      <xdr:spPr>
        <a:xfrm>
          <a:off x="2527300" y="691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7,297
64.14
4,985,660
4,554,972
413,041
3,008,723
2,905,928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37021</xdr:rowOff>
    </xdr:from>
    <xdr:to>
      <xdr:col>6</xdr:col>
      <xdr:colOff>511175</xdr:colOff>
      <xdr:row>37</xdr:row>
      <xdr:rowOff>60475</xdr:rowOff>
    </xdr:to>
    <xdr:cxnSp macro="">
      <xdr:nvCxnSpPr>
        <xdr:cNvPr id="61" name="直線コネクタ 60"/>
        <xdr:cNvCxnSpPr/>
      </xdr:nvCxnSpPr>
      <xdr:spPr>
        <a:xfrm flipV="1">
          <a:off x="3797300" y="6380671"/>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60475</xdr:rowOff>
    </xdr:from>
    <xdr:to>
      <xdr:col>5</xdr:col>
      <xdr:colOff>358775</xdr:colOff>
      <xdr:row>37</xdr:row>
      <xdr:rowOff>113640</xdr:rowOff>
    </xdr:to>
    <xdr:cxnSp macro="">
      <xdr:nvCxnSpPr>
        <xdr:cNvPr id="64" name="直線コネクタ 63"/>
        <xdr:cNvCxnSpPr/>
      </xdr:nvCxnSpPr>
      <xdr:spPr>
        <a:xfrm flipV="1">
          <a:off x="2908300" y="6404125"/>
          <a:ext cx="889000" cy="5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94087</xdr:rowOff>
    </xdr:from>
    <xdr:to>
      <xdr:col>4</xdr:col>
      <xdr:colOff>155575</xdr:colOff>
      <xdr:row>37</xdr:row>
      <xdr:rowOff>113640</xdr:rowOff>
    </xdr:to>
    <xdr:cxnSp macro="">
      <xdr:nvCxnSpPr>
        <xdr:cNvPr id="67" name="直線コネクタ 66"/>
        <xdr:cNvCxnSpPr/>
      </xdr:nvCxnSpPr>
      <xdr:spPr>
        <a:xfrm>
          <a:off x="2019300" y="6437737"/>
          <a:ext cx="889000" cy="1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62311</xdr:rowOff>
    </xdr:from>
    <xdr:to>
      <xdr:col>2</xdr:col>
      <xdr:colOff>638175</xdr:colOff>
      <xdr:row>37</xdr:row>
      <xdr:rowOff>94087</xdr:rowOff>
    </xdr:to>
    <xdr:cxnSp macro="">
      <xdr:nvCxnSpPr>
        <xdr:cNvPr id="70" name="直線コネクタ 69"/>
        <xdr:cNvCxnSpPr/>
      </xdr:nvCxnSpPr>
      <xdr:spPr>
        <a:xfrm>
          <a:off x="1130300" y="6405961"/>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157671</xdr:rowOff>
    </xdr:from>
    <xdr:to>
      <xdr:col>6</xdr:col>
      <xdr:colOff>561975</xdr:colOff>
      <xdr:row>37</xdr:row>
      <xdr:rowOff>87821</xdr:rowOff>
    </xdr:to>
    <xdr:sp macro="" textlink="">
      <xdr:nvSpPr>
        <xdr:cNvPr id="80" name="円/楕円 79"/>
        <xdr:cNvSpPr/>
      </xdr:nvSpPr>
      <xdr:spPr>
        <a:xfrm>
          <a:off x="45847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136098</xdr:rowOff>
    </xdr:from>
    <xdr:ext cx="534377" cy="259045"/>
    <xdr:sp macro="" textlink="">
      <xdr:nvSpPr>
        <xdr:cNvPr id="81" name="人件費該当値テキスト"/>
        <xdr:cNvSpPr txBox="1"/>
      </xdr:nvSpPr>
      <xdr:spPr>
        <a:xfrm>
          <a:off x="4686300" y="63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9675</xdr:rowOff>
    </xdr:from>
    <xdr:to>
      <xdr:col>5</xdr:col>
      <xdr:colOff>409575</xdr:colOff>
      <xdr:row>37</xdr:row>
      <xdr:rowOff>111275</xdr:rowOff>
    </xdr:to>
    <xdr:sp macro="" textlink="">
      <xdr:nvSpPr>
        <xdr:cNvPr id="82" name="円/楕円 81"/>
        <xdr:cNvSpPr/>
      </xdr:nvSpPr>
      <xdr:spPr>
        <a:xfrm>
          <a:off x="3746500" y="63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102402</xdr:rowOff>
    </xdr:from>
    <xdr:ext cx="534377" cy="259045"/>
    <xdr:sp macro="" textlink="">
      <xdr:nvSpPr>
        <xdr:cNvPr id="83" name="テキスト ボックス 82"/>
        <xdr:cNvSpPr txBox="1"/>
      </xdr:nvSpPr>
      <xdr:spPr>
        <a:xfrm>
          <a:off x="3530111" y="644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62840</xdr:rowOff>
    </xdr:from>
    <xdr:to>
      <xdr:col>4</xdr:col>
      <xdr:colOff>206375</xdr:colOff>
      <xdr:row>37</xdr:row>
      <xdr:rowOff>164440</xdr:rowOff>
    </xdr:to>
    <xdr:sp macro="" textlink="">
      <xdr:nvSpPr>
        <xdr:cNvPr id="84" name="円/楕円 83"/>
        <xdr:cNvSpPr/>
      </xdr:nvSpPr>
      <xdr:spPr>
        <a:xfrm>
          <a:off x="28575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155567</xdr:rowOff>
    </xdr:from>
    <xdr:ext cx="534377" cy="259045"/>
    <xdr:sp macro="" textlink="">
      <xdr:nvSpPr>
        <xdr:cNvPr id="85" name="テキスト ボックス 84"/>
        <xdr:cNvSpPr txBox="1"/>
      </xdr:nvSpPr>
      <xdr:spPr>
        <a:xfrm>
          <a:off x="2641111" y="64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43287</xdr:rowOff>
    </xdr:from>
    <xdr:to>
      <xdr:col>3</xdr:col>
      <xdr:colOff>3175</xdr:colOff>
      <xdr:row>37</xdr:row>
      <xdr:rowOff>144887</xdr:rowOff>
    </xdr:to>
    <xdr:sp macro="" textlink="">
      <xdr:nvSpPr>
        <xdr:cNvPr id="86" name="円/楕円 85"/>
        <xdr:cNvSpPr/>
      </xdr:nvSpPr>
      <xdr:spPr>
        <a:xfrm>
          <a:off x="1968500" y="63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136014</xdr:rowOff>
    </xdr:from>
    <xdr:ext cx="534377" cy="259045"/>
    <xdr:sp macro="" textlink="">
      <xdr:nvSpPr>
        <xdr:cNvPr id="87" name="テキスト ボックス 86"/>
        <xdr:cNvSpPr txBox="1"/>
      </xdr:nvSpPr>
      <xdr:spPr>
        <a:xfrm>
          <a:off x="1752111" y="64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11511</xdr:rowOff>
    </xdr:from>
    <xdr:to>
      <xdr:col>1</xdr:col>
      <xdr:colOff>485775</xdr:colOff>
      <xdr:row>37</xdr:row>
      <xdr:rowOff>113111</xdr:rowOff>
    </xdr:to>
    <xdr:sp macro="" textlink="">
      <xdr:nvSpPr>
        <xdr:cNvPr id="88" name="円/楕円 87"/>
        <xdr:cNvSpPr/>
      </xdr:nvSpPr>
      <xdr:spPr>
        <a:xfrm>
          <a:off x="1079500" y="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104238</xdr:rowOff>
    </xdr:from>
    <xdr:ext cx="534377" cy="259045"/>
    <xdr:sp macro="" textlink="">
      <xdr:nvSpPr>
        <xdr:cNvPr id="89" name="テキスト ボックス 88"/>
        <xdr:cNvSpPr txBox="1"/>
      </xdr:nvSpPr>
      <xdr:spPr>
        <a:xfrm>
          <a:off x="863111" y="64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114569</xdr:rowOff>
    </xdr:from>
    <xdr:to>
      <xdr:col>6</xdr:col>
      <xdr:colOff>511175</xdr:colOff>
      <xdr:row>57</xdr:row>
      <xdr:rowOff>125733</xdr:rowOff>
    </xdr:to>
    <xdr:cxnSp macro="">
      <xdr:nvCxnSpPr>
        <xdr:cNvPr id="119" name="直線コネクタ 118"/>
        <xdr:cNvCxnSpPr/>
      </xdr:nvCxnSpPr>
      <xdr:spPr>
        <a:xfrm>
          <a:off x="3797300" y="9887219"/>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114569</xdr:rowOff>
    </xdr:from>
    <xdr:to>
      <xdr:col>5</xdr:col>
      <xdr:colOff>358775</xdr:colOff>
      <xdr:row>58</xdr:row>
      <xdr:rowOff>10373</xdr:rowOff>
    </xdr:to>
    <xdr:cxnSp macro="">
      <xdr:nvCxnSpPr>
        <xdr:cNvPr id="122" name="直線コネクタ 121"/>
        <xdr:cNvCxnSpPr/>
      </xdr:nvCxnSpPr>
      <xdr:spPr>
        <a:xfrm flipV="1">
          <a:off x="2908300" y="9887219"/>
          <a:ext cx="889000" cy="6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10373</xdr:rowOff>
    </xdr:from>
    <xdr:to>
      <xdr:col>4</xdr:col>
      <xdr:colOff>155575</xdr:colOff>
      <xdr:row>58</xdr:row>
      <xdr:rowOff>18855</xdr:rowOff>
    </xdr:to>
    <xdr:cxnSp macro="">
      <xdr:nvCxnSpPr>
        <xdr:cNvPr id="125" name="直線コネクタ 124"/>
        <xdr:cNvCxnSpPr/>
      </xdr:nvCxnSpPr>
      <xdr:spPr>
        <a:xfrm flipV="1">
          <a:off x="2019300" y="9954473"/>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5252</xdr:rowOff>
    </xdr:from>
    <xdr:to>
      <xdr:col>2</xdr:col>
      <xdr:colOff>638175</xdr:colOff>
      <xdr:row>58</xdr:row>
      <xdr:rowOff>18855</xdr:rowOff>
    </xdr:to>
    <xdr:cxnSp macro="">
      <xdr:nvCxnSpPr>
        <xdr:cNvPr id="128" name="直線コネクタ 127"/>
        <xdr:cNvCxnSpPr/>
      </xdr:nvCxnSpPr>
      <xdr:spPr>
        <a:xfrm>
          <a:off x="1130300" y="9949352"/>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74933</xdr:rowOff>
    </xdr:from>
    <xdr:to>
      <xdr:col>6</xdr:col>
      <xdr:colOff>561975</xdr:colOff>
      <xdr:row>58</xdr:row>
      <xdr:rowOff>5083</xdr:rowOff>
    </xdr:to>
    <xdr:sp macro="" textlink="">
      <xdr:nvSpPr>
        <xdr:cNvPr id="138" name="円/楕円 137"/>
        <xdr:cNvSpPr/>
      </xdr:nvSpPr>
      <xdr:spPr>
        <a:xfrm>
          <a:off x="4584700" y="98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53360</xdr:rowOff>
    </xdr:from>
    <xdr:ext cx="534377" cy="259045"/>
    <xdr:sp macro="" textlink="">
      <xdr:nvSpPr>
        <xdr:cNvPr id="139" name="物件費該当値テキスト"/>
        <xdr:cNvSpPr txBox="1"/>
      </xdr:nvSpPr>
      <xdr:spPr>
        <a:xfrm>
          <a:off x="4686300" y="982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63769</xdr:rowOff>
    </xdr:from>
    <xdr:to>
      <xdr:col>5</xdr:col>
      <xdr:colOff>409575</xdr:colOff>
      <xdr:row>57</xdr:row>
      <xdr:rowOff>165369</xdr:rowOff>
    </xdr:to>
    <xdr:sp macro="" textlink="">
      <xdr:nvSpPr>
        <xdr:cNvPr id="140" name="円/楕円 139"/>
        <xdr:cNvSpPr/>
      </xdr:nvSpPr>
      <xdr:spPr>
        <a:xfrm>
          <a:off x="3746500" y="98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156496</xdr:rowOff>
    </xdr:from>
    <xdr:ext cx="534377" cy="259045"/>
    <xdr:sp macro="" textlink="">
      <xdr:nvSpPr>
        <xdr:cNvPr id="141" name="テキスト ボックス 140"/>
        <xdr:cNvSpPr txBox="1"/>
      </xdr:nvSpPr>
      <xdr:spPr>
        <a:xfrm>
          <a:off x="3530111" y="99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131023</xdr:rowOff>
    </xdr:from>
    <xdr:to>
      <xdr:col>4</xdr:col>
      <xdr:colOff>206375</xdr:colOff>
      <xdr:row>58</xdr:row>
      <xdr:rowOff>61173</xdr:rowOff>
    </xdr:to>
    <xdr:sp macro="" textlink="">
      <xdr:nvSpPr>
        <xdr:cNvPr id="142" name="円/楕円 141"/>
        <xdr:cNvSpPr/>
      </xdr:nvSpPr>
      <xdr:spPr>
        <a:xfrm>
          <a:off x="2857500" y="99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52300</xdr:rowOff>
    </xdr:from>
    <xdr:ext cx="534377" cy="259045"/>
    <xdr:sp macro="" textlink="">
      <xdr:nvSpPr>
        <xdr:cNvPr id="143" name="テキスト ボックス 142"/>
        <xdr:cNvSpPr txBox="1"/>
      </xdr:nvSpPr>
      <xdr:spPr>
        <a:xfrm>
          <a:off x="2641111" y="999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139505</xdr:rowOff>
    </xdr:from>
    <xdr:to>
      <xdr:col>3</xdr:col>
      <xdr:colOff>3175</xdr:colOff>
      <xdr:row>58</xdr:row>
      <xdr:rowOff>69655</xdr:rowOff>
    </xdr:to>
    <xdr:sp macro="" textlink="">
      <xdr:nvSpPr>
        <xdr:cNvPr id="144" name="円/楕円 143"/>
        <xdr:cNvSpPr/>
      </xdr:nvSpPr>
      <xdr:spPr>
        <a:xfrm>
          <a:off x="1968500" y="99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60782</xdr:rowOff>
    </xdr:from>
    <xdr:ext cx="534377" cy="259045"/>
    <xdr:sp macro="" textlink="">
      <xdr:nvSpPr>
        <xdr:cNvPr id="145" name="テキスト ボックス 144"/>
        <xdr:cNvSpPr txBox="1"/>
      </xdr:nvSpPr>
      <xdr:spPr>
        <a:xfrm>
          <a:off x="1752111" y="100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125902</xdr:rowOff>
    </xdr:from>
    <xdr:to>
      <xdr:col>1</xdr:col>
      <xdr:colOff>485775</xdr:colOff>
      <xdr:row>58</xdr:row>
      <xdr:rowOff>56052</xdr:rowOff>
    </xdr:to>
    <xdr:sp macro="" textlink="">
      <xdr:nvSpPr>
        <xdr:cNvPr id="146" name="円/楕円 145"/>
        <xdr:cNvSpPr/>
      </xdr:nvSpPr>
      <xdr:spPr>
        <a:xfrm>
          <a:off x="1079500" y="989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47179</xdr:rowOff>
    </xdr:from>
    <xdr:ext cx="534377" cy="259045"/>
    <xdr:sp macro="" textlink="">
      <xdr:nvSpPr>
        <xdr:cNvPr id="147" name="テキスト ボックス 146"/>
        <xdr:cNvSpPr txBox="1"/>
      </xdr:nvSpPr>
      <xdr:spPr>
        <a:xfrm>
          <a:off x="863111" y="99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96189</xdr:rowOff>
    </xdr:from>
    <xdr:to>
      <xdr:col>6</xdr:col>
      <xdr:colOff>511175</xdr:colOff>
      <xdr:row>76</xdr:row>
      <xdr:rowOff>130747</xdr:rowOff>
    </xdr:to>
    <xdr:cxnSp macro="">
      <xdr:nvCxnSpPr>
        <xdr:cNvPr id="176" name="直線コネクタ 175"/>
        <xdr:cNvCxnSpPr/>
      </xdr:nvCxnSpPr>
      <xdr:spPr>
        <a:xfrm flipV="1">
          <a:off x="3797300" y="13126389"/>
          <a:ext cx="8382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59843</xdr:rowOff>
    </xdr:from>
    <xdr:to>
      <xdr:col>5</xdr:col>
      <xdr:colOff>358775</xdr:colOff>
      <xdr:row>76</xdr:row>
      <xdr:rowOff>130747</xdr:rowOff>
    </xdr:to>
    <xdr:cxnSp macro="">
      <xdr:nvCxnSpPr>
        <xdr:cNvPr id="179" name="直線コネクタ 178"/>
        <xdr:cNvCxnSpPr/>
      </xdr:nvCxnSpPr>
      <xdr:spPr>
        <a:xfrm>
          <a:off x="2908300" y="13090043"/>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59843</xdr:rowOff>
    </xdr:from>
    <xdr:to>
      <xdr:col>4</xdr:col>
      <xdr:colOff>155575</xdr:colOff>
      <xdr:row>77</xdr:row>
      <xdr:rowOff>42126</xdr:rowOff>
    </xdr:to>
    <xdr:cxnSp macro="">
      <xdr:nvCxnSpPr>
        <xdr:cNvPr id="182" name="直線コネクタ 181"/>
        <xdr:cNvCxnSpPr/>
      </xdr:nvCxnSpPr>
      <xdr:spPr>
        <a:xfrm flipV="1">
          <a:off x="2019300" y="13090043"/>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42126</xdr:rowOff>
    </xdr:from>
    <xdr:to>
      <xdr:col>2</xdr:col>
      <xdr:colOff>638175</xdr:colOff>
      <xdr:row>77</xdr:row>
      <xdr:rowOff>58586</xdr:rowOff>
    </xdr:to>
    <xdr:cxnSp macro="">
      <xdr:nvCxnSpPr>
        <xdr:cNvPr id="185" name="直線コネクタ 184"/>
        <xdr:cNvCxnSpPr/>
      </xdr:nvCxnSpPr>
      <xdr:spPr>
        <a:xfrm flipV="1">
          <a:off x="1130300" y="13243776"/>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45389</xdr:rowOff>
    </xdr:from>
    <xdr:to>
      <xdr:col>6</xdr:col>
      <xdr:colOff>561975</xdr:colOff>
      <xdr:row>76</xdr:row>
      <xdr:rowOff>146989</xdr:rowOff>
    </xdr:to>
    <xdr:sp macro="" textlink="">
      <xdr:nvSpPr>
        <xdr:cNvPr id="195" name="円/楕円 194"/>
        <xdr:cNvSpPr/>
      </xdr:nvSpPr>
      <xdr:spPr>
        <a:xfrm>
          <a:off x="4584700" y="130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23816</xdr:rowOff>
    </xdr:from>
    <xdr:ext cx="534377" cy="259045"/>
    <xdr:sp macro="" textlink="">
      <xdr:nvSpPr>
        <xdr:cNvPr id="196" name="維持補修費該当値テキスト"/>
        <xdr:cNvSpPr txBox="1"/>
      </xdr:nvSpPr>
      <xdr:spPr>
        <a:xfrm>
          <a:off x="4686300" y="13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79947</xdr:rowOff>
    </xdr:from>
    <xdr:to>
      <xdr:col>5</xdr:col>
      <xdr:colOff>409575</xdr:colOff>
      <xdr:row>77</xdr:row>
      <xdr:rowOff>10097</xdr:rowOff>
    </xdr:to>
    <xdr:sp macro="" textlink="">
      <xdr:nvSpPr>
        <xdr:cNvPr id="197" name="円/楕円 196"/>
        <xdr:cNvSpPr/>
      </xdr:nvSpPr>
      <xdr:spPr>
        <a:xfrm>
          <a:off x="3746500" y="131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1224</xdr:rowOff>
    </xdr:from>
    <xdr:ext cx="534377" cy="259045"/>
    <xdr:sp macro="" textlink="">
      <xdr:nvSpPr>
        <xdr:cNvPr id="198" name="テキスト ボックス 197"/>
        <xdr:cNvSpPr txBox="1"/>
      </xdr:nvSpPr>
      <xdr:spPr>
        <a:xfrm>
          <a:off x="3530111" y="132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9043</xdr:rowOff>
    </xdr:from>
    <xdr:to>
      <xdr:col>4</xdr:col>
      <xdr:colOff>206375</xdr:colOff>
      <xdr:row>76</xdr:row>
      <xdr:rowOff>110643</xdr:rowOff>
    </xdr:to>
    <xdr:sp macro="" textlink="">
      <xdr:nvSpPr>
        <xdr:cNvPr id="199" name="円/楕円 198"/>
        <xdr:cNvSpPr/>
      </xdr:nvSpPr>
      <xdr:spPr>
        <a:xfrm>
          <a:off x="2857500" y="130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101770</xdr:rowOff>
    </xdr:from>
    <xdr:ext cx="534377" cy="259045"/>
    <xdr:sp macro="" textlink="">
      <xdr:nvSpPr>
        <xdr:cNvPr id="200" name="テキスト ボックス 199"/>
        <xdr:cNvSpPr txBox="1"/>
      </xdr:nvSpPr>
      <xdr:spPr>
        <a:xfrm>
          <a:off x="2641111" y="131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162776</xdr:rowOff>
    </xdr:from>
    <xdr:to>
      <xdr:col>3</xdr:col>
      <xdr:colOff>3175</xdr:colOff>
      <xdr:row>77</xdr:row>
      <xdr:rowOff>92926</xdr:rowOff>
    </xdr:to>
    <xdr:sp macro="" textlink="">
      <xdr:nvSpPr>
        <xdr:cNvPr id="201" name="円/楕円 200"/>
        <xdr:cNvSpPr/>
      </xdr:nvSpPr>
      <xdr:spPr>
        <a:xfrm>
          <a:off x="1968500" y="131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84053</xdr:rowOff>
    </xdr:from>
    <xdr:ext cx="469744" cy="259045"/>
    <xdr:sp macro="" textlink="">
      <xdr:nvSpPr>
        <xdr:cNvPr id="202" name="テキスト ボックス 201"/>
        <xdr:cNvSpPr txBox="1"/>
      </xdr:nvSpPr>
      <xdr:spPr>
        <a:xfrm>
          <a:off x="1784427" y="1328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7786</xdr:rowOff>
    </xdr:from>
    <xdr:to>
      <xdr:col>1</xdr:col>
      <xdr:colOff>485775</xdr:colOff>
      <xdr:row>77</xdr:row>
      <xdr:rowOff>109386</xdr:rowOff>
    </xdr:to>
    <xdr:sp macro="" textlink="">
      <xdr:nvSpPr>
        <xdr:cNvPr id="203" name="円/楕円 202"/>
        <xdr:cNvSpPr/>
      </xdr:nvSpPr>
      <xdr:spPr>
        <a:xfrm>
          <a:off x="1079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100513</xdr:rowOff>
    </xdr:from>
    <xdr:ext cx="469744" cy="259045"/>
    <xdr:sp macro="" textlink="">
      <xdr:nvSpPr>
        <xdr:cNvPr id="204" name="テキスト ボックス 203"/>
        <xdr:cNvSpPr txBox="1"/>
      </xdr:nvSpPr>
      <xdr:spPr>
        <a:xfrm>
          <a:off x="895427" y="13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153530</xdr:rowOff>
    </xdr:from>
    <xdr:to>
      <xdr:col>6</xdr:col>
      <xdr:colOff>511175</xdr:colOff>
      <xdr:row>97</xdr:row>
      <xdr:rowOff>68035</xdr:rowOff>
    </xdr:to>
    <xdr:cxnSp macro="">
      <xdr:nvCxnSpPr>
        <xdr:cNvPr id="234" name="直線コネクタ 233"/>
        <xdr:cNvCxnSpPr/>
      </xdr:nvCxnSpPr>
      <xdr:spPr>
        <a:xfrm flipV="1">
          <a:off x="3797300" y="16612730"/>
          <a:ext cx="838200" cy="8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68035</xdr:rowOff>
    </xdr:from>
    <xdr:to>
      <xdr:col>5</xdr:col>
      <xdr:colOff>358775</xdr:colOff>
      <xdr:row>98</xdr:row>
      <xdr:rowOff>27742</xdr:rowOff>
    </xdr:to>
    <xdr:cxnSp macro="">
      <xdr:nvCxnSpPr>
        <xdr:cNvPr id="237" name="直線コネクタ 236"/>
        <xdr:cNvCxnSpPr/>
      </xdr:nvCxnSpPr>
      <xdr:spPr>
        <a:xfrm flipV="1">
          <a:off x="2908300" y="16698685"/>
          <a:ext cx="889000" cy="13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12409</xdr:rowOff>
    </xdr:from>
    <xdr:to>
      <xdr:col>4</xdr:col>
      <xdr:colOff>155575</xdr:colOff>
      <xdr:row>98</xdr:row>
      <xdr:rowOff>27742</xdr:rowOff>
    </xdr:to>
    <xdr:cxnSp macro="">
      <xdr:nvCxnSpPr>
        <xdr:cNvPr id="240" name="直線コネクタ 239"/>
        <xdr:cNvCxnSpPr/>
      </xdr:nvCxnSpPr>
      <xdr:spPr>
        <a:xfrm>
          <a:off x="2019300" y="16814509"/>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119717</xdr:rowOff>
    </xdr:from>
    <xdr:to>
      <xdr:col>2</xdr:col>
      <xdr:colOff>638175</xdr:colOff>
      <xdr:row>98</xdr:row>
      <xdr:rowOff>12409</xdr:rowOff>
    </xdr:to>
    <xdr:cxnSp macro="">
      <xdr:nvCxnSpPr>
        <xdr:cNvPr id="243" name="直線コネクタ 242"/>
        <xdr:cNvCxnSpPr/>
      </xdr:nvCxnSpPr>
      <xdr:spPr>
        <a:xfrm>
          <a:off x="1130300" y="16750367"/>
          <a:ext cx="889000" cy="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102730</xdr:rowOff>
    </xdr:from>
    <xdr:to>
      <xdr:col>6</xdr:col>
      <xdr:colOff>561975</xdr:colOff>
      <xdr:row>97</xdr:row>
      <xdr:rowOff>32880</xdr:rowOff>
    </xdr:to>
    <xdr:sp macro="" textlink="">
      <xdr:nvSpPr>
        <xdr:cNvPr id="253" name="円/楕円 252"/>
        <xdr:cNvSpPr/>
      </xdr:nvSpPr>
      <xdr:spPr>
        <a:xfrm>
          <a:off x="4584700" y="16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81157</xdr:rowOff>
    </xdr:from>
    <xdr:ext cx="534377" cy="259045"/>
    <xdr:sp macro="" textlink="">
      <xdr:nvSpPr>
        <xdr:cNvPr id="254" name="扶助費該当値テキスト"/>
        <xdr:cNvSpPr txBox="1"/>
      </xdr:nvSpPr>
      <xdr:spPr>
        <a:xfrm>
          <a:off x="4686300" y="165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17235</xdr:rowOff>
    </xdr:from>
    <xdr:to>
      <xdr:col>5</xdr:col>
      <xdr:colOff>409575</xdr:colOff>
      <xdr:row>97</xdr:row>
      <xdr:rowOff>118835</xdr:rowOff>
    </xdr:to>
    <xdr:sp macro="" textlink="">
      <xdr:nvSpPr>
        <xdr:cNvPr id="255" name="円/楕円 254"/>
        <xdr:cNvSpPr/>
      </xdr:nvSpPr>
      <xdr:spPr>
        <a:xfrm>
          <a:off x="3746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109962</xdr:rowOff>
    </xdr:from>
    <xdr:ext cx="534377" cy="259045"/>
    <xdr:sp macro="" textlink="">
      <xdr:nvSpPr>
        <xdr:cNvPr id="256" name="テキスト ボックス 255"/>
        <xdr:cNvSpPr txBox="1"/>
      </xdr:nvSpPr>
      <xdr:spPr>
        <a:xfrm>
          <a:off x="3530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148392</xdr:rowOff>
    </xdr:from>
    <xdr:to>
      <xdr:col>4</xdr:col>
      <xdr:colOff>206375</xdr:colOff>
      <xdr:row>98</xdr:row>
      <xdr:rowOff>78542</xdr:rowOff>
    </xdr:to>
    <xdr:sp macro="" textlink="">
      <xdr:nvSpPr>
        <xdr:cNvPr id="257" name="円/楕円 256"/>
        <xdr:cNvSpPr/>
      </xdr:nvSpPr>
      <xdr:spPr>
        <a:xfrm>
          <a:off x="2857500" y="167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69669</xdr:rowOff>
    </xdr:from>
    <xdr:ext cx="534377" cy="259045"/>
    <xdr:sp macro="" textlink="">
      <xdr:nvSpPr>
        <xdr:cNvPr id="258" name="テキスト ボックス 257"/>
        <xdr:cNvSpPr txBox="1"/>
      </xdr:nvSpPr>
      <xdr:spPr>
        <a:xfrm>
          <a:off x="2641111" y="1687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133059</xdr:rowOff>
    </xdr:from>
    <xdr:to>
      <xdr:col>3</xdr:col>
      <xdr:colOff>3175</xdr:colOff>
      <xdr:row>98</xdr:row>
      <xdr:rowOff>63209</xdr:rowOff>
    </xdr:to>
    <xdr:sp macro="" textlink="">
      <xdr:nvSpPr>
        <xdr:cNvPr id="259" name="円/楕円 258"/>
        <xdr:cNvSpPr/>
      </xdr:nvSpPr>
      <xdr:spPr>
        <a:xfrm>
          <a:off x="1968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54336</xdr:rowOff>
    </xdr:from>
    <xdr:ext cx="534377" cy="259045"/>
    <xdr:sp macro="" textlink="">
      <xdr:nvSpPr>
        <xdr:cNvPr id="260" name="テキスト ボックス 259"/>
        <xdr:cNvSpPr txBox="1"/>
      </xdr:nvSpPr>
      <xdr:spPr>
        <a:xfrm>
          <a:off x="1752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68917</xdr:rowOff>
    </xdr:from>
    <xdr:to>
      <xdr:col>1</xdr:col>
      <xdr:colOff>485775</xdr:colOff>
      <xdr:row>97</xdr:row>
      <xdr:rowOff>170517</xdr:rowOff>
    </xdr:to>
    <xdr:sp macro="" textlink="">
      <xdr:nvSpPr>
        <xdr:cNvPr id="261" name="円/楕円 260"/>
        <xdr:cNvSpPr/>
      </xdr:nvSpPr>
      <xdr:spPr>
        <a:xfrm>
          <a:off x="1079500" y="166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15594</xdr:rowOff>
    </xdr:from>
    <xdr:ext cx="534377" cy="259045"/>
    <xdr:sp macro="" textlink="">
      <xdr:nvSpPr>
        <xdr:cNvPr id="262" name="テキスト ボックス 261"/>
        <xdr:cNvSpPr txBox="1"/>
      </xdr:nvSpPr>
      <xdr:spPr>
        <a:xfrm>
          <a:off x="863111" y="164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79859</xdr:rowOff>
    </xdr:from>
    <xdr:to>
      <xdr:col>15</xdr:col>
      <xdr:colOff>180975</xdr:colOff>
      <xdr:row>38</xdr:row>
      <xdr:rowOff>40295</xdr:rowOff>
    </xdr:to>
    <xdr:cxnSp macro="">
      <xdr:nvCxnSpPr>
        <xdr:cNvPr id="293" name="直線コネクタ 292"/>
        <xdr:cNvCxnSpPr/>
      </xdr:nvCxnSpPr>
      <xdr:spPr>
        <a:xfrm>
          <a:off x="9639300" y="6423509"/>
          <a:ext cx="838200" cy="1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79859</xdr:rowOff>
    </xdr:from>
    <xdr:to>
      <xdr:col>14</xdr:col>
      <xdr:colOff>28575</xdr:colOff>
      <xdr:row>38</xdr:row>
      <xdr:rowOff>52192</xdr:rowOff>
    </xdr:to>
    <xdr:cxnSp macro="">
      <xdr:nvCxnSpPr>
        <xdr:cNvPr id="296" name="直線コネクタ 295"/>
        <xdr:cNvCxnSpPr/>
      </xdr:nvCxnSpPr>
      <xdr:spPr>
        <a:xfrm flipV="1">
          <a:off x="8750300" y="6423509"/>
          <a:ext cx="889000" cy="14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144354</xdr:rowOff>
    </xdr:from>
    <xdr:to>
      <xdr:col>12</xdr:col>
      <xdr:colOff>511175</xdr:colOff>
      <xdr:row>38</xdr:row>
      <xdr:rowOff>52192</xdr:rowOff>
    </xdr:to>
    <xdr:cxnSp macro="">
      <xdr:nvCxnSpPr>
        <xdr:cNvPr id="299" name="直線コネクタ 298"/>
        <xdr:cNvCxnSpPr/>
      </xdr:nvCxnSpPr>
      <xdr:spPr>
        <a:xfrm>
          <a:off x="7861300" y="6488004"/>
          <a:ext cx="889000" cy="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115710</xdr:rowOff>
    </xdr:from>
    <xdr:to>
      <xdr:col>11</xdr:col>
      <xdr:colOff>307975</xdr:colOff>
      <xdr:row>37</xdr:row>
      <xdr:rowOff>144354</xdr:rowOff>
    </xdr:to>
    <xdr:cxnSp macro="">
      <xdr:nvCxnSpPr>
        <xdr:cNvPr id="302" name="直線コネクタ 301"/>
        <xdr:cNvCxnSpPr/>
      </xdr:nvCxnSpPr>
      <xdr:spPr>
        <a:xfrm>
          <a:off x="6972300" y="6459360"/>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160945</xdr:rowOff>
    </xdr:from>
    <xdr:to>
      <xdr:col>15</xdr:col>
      <xdr:colOff>231775</xdr:colOff>
      <xdr:row>38</xdr:row>
      <xdr:rowOff>91095</xdr:rowOff>
    </xdr:to>
    <xdr:sp macro="" textlink="">
      <xdr:nvSpPr>
        <xdr:cNvPr id="312" name="円/楕円 311"/>
        <xdr:cNvSpPr/>
      </xdr:nvSpPr>
      <xdr:spPr>
        <a:xfrm>
          <a:off x="10426700" y="65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75872</xdr:rowOff>
    </xdr:from>
    <xdr:ext cx="534377" cy="259045"/>
    <xdr:sp macro="" textlink="">
      <xdr:nvSpPr>
        <xdr:cNvPr id="313" name="補助費等該当値テキスト"/>
        <xdr:cNvSpPr txBox="1"/>
      </xdr:nvSpPr>
      <xdr:spPr>
        <a:xfrm>
          <a:off x="10528300" y="641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29059</xdr:rowOff>
    </xdr:from>
    <xdr:to>
      <xdr:col>14</xdr:col>
      <xdr:colOff>79375</xdr:colOff>
      <xdr:row>37</xdr:row>
      <xdr:rowOff>130659</xdr:rowOff>
    </xdr:to>
    <xdr:sp macro="" textlink="">
      <xdr:nvSpPr>
        <xdr:cNvPr id="314" name="円/楕円 313"/>
        <xdr:cNvSpPr/>
      </xdr:nvSpPr>
      <xdr:spPr>
        <a:xfrm>
          <a:off x="9588500" y="6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121786</xdr:rowOff>
    </xdr:from>
    <xdr:ext cx="599010" cy="259045"/>
    <xdr:sp macro="" textlink="">
      <xdr:nvSpPr>
        <xdr:cNvPr id="315" name="テキスト ボックス 314"/>
        <xdr:cNvSpPr txBox="1"/>
      </xdr:nvSpPr>
      <xdr:spPr>
        <a:xfrm>
          <a:off x="9339794" y="646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1392</xdr:rowOff>
    </xdr:from>
    <xdr:to>
      <xdr:col>12</xdr:col>
      <xdr:colOff>561975</xdr:colOff>
      <xdr:row>38</xdr:row>
      <xdr:rowOff>102992</xdr:rowOff>
    </xdr:to>
    <xdr:sp macro="" textlink="">
      <xdr:nvSpPr>
        <xdr:cNvPr id="316" name="円/楕円 315"/>
        <xdr:cNvSpPr/>
      </xdr:nvSpPr>
      <xdr:spPr>
        <a:xfrm>
          <a:off x="8699500" y="65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94119</xdr:rowOff>
    </xdr:from>
    <xdr:ext cx="534377" cy="259045"/>
    <xdr:sp macro="" textlink="">
      <xdr:nvSpPr>
        <xdr:cNvPr id="317" name="テキスト ボックス 316"/>
        <xdr:cNvSpPr txBox="1"/>
      </xdr:nvSpPr>
      <xdr:spPr>
        <a:xfrm>
          <a:off x="8483111" y="66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93554</xdr:rowOff>
    </xdr:from>
    <xdr:to>
      <xdr:col>11</xdr:col>
      <xdr:colOff>358775</xdr:colOff>
      <xdr:row>38</xdr:row>
      <xdr:rowOff>23704</xdr:rowOff>
    </xdr:to>
    <xdr:sp macro="" textlink="">
      <xdr:nvSpPr>
        <xdr:cNvPr id="318" name="円/楕円 317"/>
        <xdr:cNvSpPr/>
      </xdr:nvSpPr>
      <xdr:spPr>
        <a:xfrm>
          <a:off x="7810500" y="64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14831</xdr:rowOff>
    </xdr:from>
    <xdr:ext cx="534377" cy="259045"/>
    <xdr:sp macro="" textlink="">
      <xdr:nvSpPr>
        <xdr:cNvPr id="319" name="テキスト ボックス 318"/>
        <xdr:cNvSpPr txBox="1"/>
      </xdr:nvSpPr>
      <xdr:spPr>
        <a:xfrm>
          <a:off x="7594111" y="65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64910</xdr:rowOff>
    </xdr:from>
    <xdr:to>
      <xdr:col>10</xdr:col>
      <xdr:colOff>155575</xdr:colOff>
      <xdr:row>37</xdr:row>
      <xdr:rowOff>166510</xdr:rowOff>
    </xdr:to>
    <xdr:sp macro="" textlink="">
      <xdr:nvSpPr>
        <xdr:cNvPr id="320" name="円/楕円 319"/>
        <xdr:cNvSpPr/>
      </xdr:nvSpPr>
      <xdr:spPr>
        <a:xfrm>
          <a:off x="6921500" y="64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157637</xdr:rowOff>
    </xdr:from>
    <xdr:ext cx="534377" cy="259045"/>
    <xdr:sp macro="" textlink="">
      <xdr:nvSpPr>
        <xdr:cNvPr id="321" name="テキスト ボックス 320"/>
        <xdr:cNvSpPr txBox="1"/>
      </xdr:nvSpPr>
      <xdr:spPr>
        <a:xfrm>
          <a:off x="6705111" y="65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110851</xdr:rowOff>
    </xdr:from>
    <xdr:to>
      <xdr:col>15</xdr:col>
      <xdr:colOff>180975</xdr:colOff>
      <xdr:row>57</xdr:row>
      <xdr:rowOff>141865</xdr:rowOff>
    </xdr:to>
    <xdr:cxnSp macro="">
      <xdr:nvCxnSpPr>
        <xdr:cNvPr id="352" name="直線コネクタ 351"/>
        <xdr:cNvCxnSpPr/>
      </xdr:nvCxnSpPr>
      <xdr:spPr>
        <a:xfrm flipV="1">
          <a:off x="9639300" y="9712051"/>
          <a:ext cx="838200" cy="20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141865</xdr:rowOff>
    </xdr:from>
    <xdr:to>
      <xdr:col>14</xdr:col>
      <xdr:colOff>28575</xdr:colOff>
      <xdr:row>58</xdr:row>
      <xdr:rowOff>96351</xdr:rowOff>
    </xdr:to>
    <xdr:cxnSp macro="">
      <xdr:nvCxnSpPr>
        <xdr:cNvPr id="355" name="直線コネクタ 354"/>
        <xdr:cNvCxnSpPr/>
      </xdr:nvCxnSpPr>
      <xdr:spPr>
        <a:xfrm flipV="1">
          <a:off x="8750300" y="9914515"/>
          <a:ext cx="889000" cy="1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56535</xdr:rowOff>
    </xdr:from>
    <xdr:to>
      <xdr:col>12</xdr:col>
      <xdr:colOff>511175</xdr:colOff>
      <xdr:row>58</xdr:row>
      <xdr:rowOff>96351</xdr:rowOff>
    </xdr:to>
    <xdr:cxnSp macro="">
      <xdr:nvCxnSpPr>
        <xdr:cNvPr id="358" name="直線コネクタ 357"/>
        <xdr:cNvCxnSpPr/>
      </xdr:nvCxnSpPr>
      <xdr:spPr>
        <a:xfrm>
          <a:off x="7861300" y="10000635"/>
          <a:ext cx="889000" cy="3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56535</xdr:rowOff>
    </xdr:from>
    <xdr:to>
      <xdr:col>11</xdr:col>
      <xdr:colOff>307975</xdr:colOff>
      <xdr:row>58</xdr:row>
      <xdr:rowOff>92880</xdr:rowOff>
    </xdr:to>
    <xdr:cxnSp macro="">
      <xdr:nvCxnSpPr>
        <xdr:cNvPr id="361" name="直線コネクタ 360"/>
        <xdr:cNvCxnSpPr/>
      </xdr:nvCxnSpPr>
      <xdr:spPr>
        <a:xfrm flipV="1">
          <a:off x="6972300" y="10000635"/>
          <a:ext cx="889000" cy="3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60051</xdr:rowOff>
    </xdr:from>
    <xdr:to>
      <xdr:col>15</xdr:col>
      <xdr:colOff>231775</xdr:colOff>
      <xdr:row>56</xdr:row>
      <xdr:rowOff>161651</xdr:rowOff>
    </xdr:to>
    <xdr:sp macro="" textlink="">
      <xdr:nvSpPr>
        <xdr:cNvPr id="371" name="円/楕円 370"/>
        <xdr:cNvSpPr/>
      </xdr:nvSpPr>
      <xdr:spPr>
        <a:xfrm>
          <a:off x="10426700" y="96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38478</xdr:rowOff>
    </xdr:from>
    <xdr:ext cx="599010" cy="259045"/>
    <xdr:sp macro="" textlink="">
      <xdr:nvSpPr>
        <xdr:cNvPr id="372" name="普通建設事業費該当値テキスト"/>
        <xdr:cNvSpPr txBox="1"/>
      </xdr:nvSpPr>
      <xdr:spPr>
        <a:xfrm>
          <a:off x="10528300" y="963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153,834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91065</xdr:rowOff>
    </xdr:from>
    <xdr:to>
      <xdr:col>14</xdr:col>
      <xdr:colOff>79375</xdr:colOff>
      <xdr:row>58</xdr:row>
      <xdr:rowOff>21215</xdr:rowOff>
    </xdr:to>
    <xdr:sp macro="" textlink="">
      <xdr:nvSpPr>
        <xdr:cNvPr id="373" name="円/楕円 372"/>
        <xdr:cNvSpPr/>
      </xdr:nvSpPr>
      <xdr:spPr>
        <a:xfrm>
          <a:off x="9588500" y="98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12342</xdr:rowOff>
    </xdr:from>
    <xdr:ext cx="534377" cy="259045"/>
    <xdr:sp macro="" textlink="">
      <xdr:nvSpPr>
        <xdr:cNvPr id="374" name="テキスト ボックス 373"/>
        <xdr:cNvSpPr txBox="1"/>
      </xdr:nvSpPr>
      <xdr:spPr>
        <a:xfrm>
          <a:off x="9372111" y="99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45551</xdr:rowOff>
    </xdr:from>
    <xdr:to>
      <xdr:col>12</xdr:col>
      <xdr:colOff>561975</xdr:colOff>
      <xdr:row>58</xdr:row>
      <xdr:rowOff>147151</xdr:rowOff>
    </xdr:to>
    <xdr:sp macro="" textlink="">
      <xdr:nvSpPr>
        <xdr:cNvPr id="375" name="円/楕円 374"/>
        <xdr:cNvSpPr/>
      </xdr:nvSpPr>
      <xdr:spPr>
        <a:xfrm>
          <a:off x="8699500" y="998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138278</xdr:rowOff>
    </xdr:from>
    <xdr:ext cx="534377" cy="259045"/>
    <xdr:sp macro="" textlink="">
      <xdr:nvSpPr>
        <xdr:cNvPr id="376" name="テキスト ボックス 375"/>
        <xdr:cNvSpPr txBox="1"/>
      </xdr:nvSpPr>
      <xdr:spPr>
        <a:xfrm>
          <a:off x="8483111" y="1008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5735</xdr:rowOff>
    </xdr:from>
    <xdr:to>
      <xdr:col>11</xdr:col>
      <xdr:colOff>358775</xdr:colOff>
      <xdr:row>58</xdr:row>
      <xdr:rowOff>107335</xdr:rowOff>
    </xdr:to>
    <xdr:sp macro="" textlink="">
      <xdr:nvSpPr>
        <xdr:cNvPr id="377" name="円/楕円 376"/>
        <xdr:cNvSpPr/>
      </xdr:nvSpPr>
      <xdr:spPr>
        <a:xfrm>
          <a:off x="7810500" y="99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98462</xdr:rowOff>
    </xdr:from>
    <xdr:ext cx="534377" cy="259045"/>
    <xdr:sp macro="" textlink="">
      <xdr:nvSpPr>
        <xdr:cNvPr id="378" name="テキスト ボックス 377"/>
        <xdr:cNvSpPr txBox="1"/>
      </xdr:nvSpPr>
      <xdr:spPr>
        <a:xfrm>
          <a:off x="7594111" y="100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42080</xdr:rowOff>
    </xdr:from>
    <xdr:to>
      <xdr:col>10</xdr:col>
      <xdr:colOff>155575</xdr:colOff>
      <xdr:row>58</xdr:row>
      <xdr:rowOff>143680</xdr:rowOff>
    </xdr:to>
    <xdr:sp macro="" textlink="">
      <xdr:nvSpPr>
        <xdr:cNvPr id="379" name="円/楕円 378"/>
        <xdr:cNvSpPr/>
      </xdr:nvSpPr>
      <xdr:spPr>
        <a:xfrm>
          <a:off x="6921500" y="99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134807</xdr:rowOff>
    </xdr:from>
    <xdr:ext cx="534377" cy="259045"/>
    <xdr:sp macro="" textlink="">
      <xdr:nvSpPr>
        <xdr:cNvPr id="380" name="テキスト ボックス 379"/>
        <xdr:cNvSpPr txBox="1"/>
      </xdr:nvSpPr>
      <xdr:spPr>
        <a:xfrm>
          <a:off x="6705111" y="100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146287</xdr:rowOff>
    </xdr:from>
    <xdr:to>
      <xdr:col>15</xdr:col>
      <xdr:colOff>180975</xdr:colOff>
      <xdr:row>78</xdr:row>
      <xdr:rowOff>144394</xdr:rowOff>
    </xdr:to>
    <xdr:cxnSp macro="">
      <xdr:nvCxnSpPr>
        <xdr:cNvPr id="409" name="直線コネクタ 408"/>
        <xdr:cNvCxnSpPr/>
      </xdr:nvCxnSpPr>
      <xdr:spPr>
        <a:xfrm flipV="1">
          <a:off x="9639300" y="13176487"/>
          <a:ext cx="838200" cy="34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95487</xdr:rowOff>
    </xdr:from>
    <xdr:to>
      <xdr:col>15</xdr:col>
      <xdr:colOff>231775</xdr:colOff>
      <xdr:row>77</xdr:row>
      <xdr:rowOff>25637</xdr:rowOff>
    </xdr:to>
    <xdr:sp macro="" textlink="">
      <xdr:nvSpPr>
        <xdr:cNvPr id="419" name="円/楕円 418"/>
        <xdr:cNvSpPr/>
      </xdr:nvSpPr>
      <xdr:spPr>
        <a:xfrm>
          <a:off x="10426700" y="131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118364</xdr:rowOff>
    </xdr:from>
    <xdr:ext cx="599010" cy="259045"/>
    <xdr:sp macro="" textlink="">
      <xdr:nvSpPr>
        <xdr:cNvPr id="420" name="普通建設事業費 （ うち新規整備　）該当値テキスト"/>
        <xdr:cNvSpPr txBox="1"/>
      </xdr:nvSpPr>
      <xdr:spPr>
        <a:xfrm>
          <a:off x="10528300" y="129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93594</xdr:rowOff>
    </xdr:from>
    <xdr:to>
      <xdr:col>14</xdr:col>
      <xdr:colOff>79375</xdr:colOff>
      <xdr:row>79</xdr:row>
      <xdr:rowOff>23744</xdr:rowOff>
    </xdr:to>
    <xdr:sp macro="" textlink="">
      <xdr:nvSpPr>
        <xdr:cNvPr id="421" name="円/楕円 420"/>
        <xdr:cNvSpPr/>
      </xdr:nvSpPr>
      <xdr:spPr>
        <a:xfrm>
          <a:off x="9588500" y="134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14871</xdr:rowOff>
    </xdr:from>
    <xdr:ext cx="534377" cy="259045"/>
    <xdr:sp macro="" textlink="">
      <xdr:nvSpPr>
        <xdr:cNvPr id="422" name="テキスト ボックス 421"/>
        <xdr:cNvSpPr txBox="1"/>
      </xdr:nvSpPr>
      <xdr:spPr>
        <a:xfrm>
          <a:off x="9372111" y="135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122788</xdr:rowOff>
    </xdr:from>
    <xdr:to>
      <xdr:col>15</xdr:col>
      <xdr:colOff>180975</xdr:colOff>
      <xdr:row>98</xdr:row>
      <xdr:rowOff>53243</xdr:rowOff>
    </xdr:to>
    <xdr:cxnSp macro="">
      <xdr:nvCxnSpPr>
        <xdr:cNvPr id="451" name="直線コネクタ 450"/>
        <xdr:cNvCxnSpPr/>
      </xdr:nvCxnSpPr>
      <xdr:spPr>
        <a:xfrm>
          <a:off x="9639300" y="16753438"/>
          <a:ext cx="8382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2443</xdr:rowOff>
    </xdr:from>
    <xdr:to>
      <xdr:col>15</xdr:col>
      <xdr:colOff>231775</xdr:colOff>
      <xdr:row>98</xdr:row>
      <xdr:rowOff>104043</xdr:rowOff>
    </xdr:to>
    <xdr:sp macro="" textlink="">
      <xdr:nvSpPr>
        <xdr:cNvPr id="461" name="円/楕円 460"/>
        <xdr:cNvSpPr/>
      </xdr:nvSpPr>
      <xdr:spPr>
        <a:xfrm>
          <a:off x="10426700" y="168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152320</xdr:rowOff>
    </xdr:from>
    <xdr:ext cx="534377" cy="259045"/>
    <xdr:sp macro="" textlink="">
      <xdr:nvSpPr>
        <xdr:cNvPr id="462" name="普通建設事業費 （ うち更新整備　）該当値テキスト"/>
        <xdr:cNvSpPr txBox="1"/>
      </xdr:nvSpPr>
      <xdr:spPr>
        <a:xfrm>
          <a:off x="10528300" y="167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71988</xdr:rowOff>
    </xdr:from>
    <xdr:to>
      <xdr:col>14</xdr:col>
      <xdr:colOff>79375</xdr:colOff>
      <xdr:row>98</xdr:row>
      <xdr:rowOff>2138</xdr:rowOff>
    </xdr:to>
    <xdr:sp macro="" textlink="">
      <xdr:nvSpPr>
        <xdr:cNvPr id="463" name="円/楕円 462"/>
        <xdr:cNvSpPr/>
      </xdr:nvSpPr>
      <xdr:spPr>
        <a:xfrm>
          <a:off x="9588500" y="167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164715</xdr:rowOff>
    </xdr:from>
    <xdr:ext cx="534377" cy="259045"/>
    <xdr:sp macro="" textlink="">
      <xdr:nvSpPr>
        <xdr:cNvPr id="464" name="テキスト ボックス 463"/>
        <xdr:cNvSpPr txBox="1"/>
      </xdr:nvSpPr>
      <xdr:spPr>
        <a:xfrm>
          <a:off x="9372111" y="1679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1" name="直線コネクタ 49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4" name="直線コネクタ 49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134762</xdr:rowOff>
    </xdr:from>
    <xdr:to>
      <xdr:col>19</xdr:col>
      <xdr:colOff>644525</xdr:colOff>
      <xdr:row>38</xdr:row>
      <xdr:rowOff>139700</xdr:rowOff>
    </xdr:to>
    <xdr:cxnSp macro="">
      <xdr:nvCxnSpPr>
        <xdr:cNvPr id="500" name="直線コネクタ 499"/>
        <xdr:cNvCxnSpPr/>
      </xdr:nvCxnSpPr>
      <xdr:spPr>
        <a:xfrm>
          <a:off x="12814300" y="6649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2" name="円/楕円 51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3" name="テキスト ボックス 51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83962</xdr:rowOff>
    </xdr:from>
    <xdr:to>
      <xdr:col>18</xdr:col>
      <xdr:colOff>492125</xdr:colOff>
      <xdr:row>39</xdr:row>
      <xdr:rowOff>14112</xdr:rowOff>
    </xdr:to>
    <xdr:sp macro="" textlink="">
      <xdr:nvSpPr>
        <xdr:cNvPr id="518" name="円/楕円 517"/>
        <xdr:cNvSpPr/>
      </xdr:nvSpPr>
      <xdr:spPr>
        <a:xfrm>
          <a:off x="12763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5239</xdr:rowOff>
    </xdr:from>
    <xdr:ext cx="469744" cy="259045"/>
    <xdr:sp macro="" textlink="">
      <xdr:nvSpPr>
        <xdr:cNvPr id="519" name="テキスト ボックス 518"/>
        <xdr:cNvSpPr txBox="1"/>
      </xdr:nvSpPr>
      <xdr:spPr>
        <a:xfrm>
          <a:off x="12579427" y="669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147189</xdr:rowOff>
    </xdr:from>
    <xdr:to>
      <xdr:col>23</xdr:col>
      <xdr:colOff>517525</xdr:colOff>
      <xdr:row>77</xdr:row>
      <xdr:rowOff>162052</xdr:rowOff>
    </xdr:to>
    <xdr:cxnSp macro="">
      <xdr:nvCxnSpPr>
        <xdr:cNvPr id="601" name="直線コネクタ 600"/>
        <xdr:cNvCxnSpPr/>
      </xdr:nvCxnSpPr>
      <xdr:spPr>
        <a:xfrm>
          <a:off x="15481300" y="13348839"/>
          <a:ext cx="8382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144002</xdr:rowOff>
    </xdr:from>
    <xdr:to>
      <xdr:col>22</xdr:col>
      <xdr:colOff>365125</xdr:colOff>
      <xdr:row>77</xdr:row>
      <xdr:rowOff>147189</xdr:rowOff>
    </xdr:to>
    <xdr:cxnSp macro="">
      <xdr:nvCxnSpPr>
        <xdr:cNvPr id="604" name="直線コネクタ 603"/>
        <xdr:cNvCxnSpPr/>
      </xdr:nvCxnSpPr>
      <xdr:spPr>
        <a:xfrm>
          <a:off x="14592300" y="1334565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144002</xdr:rowOff>
    </xdr:from>
    <xdr:to>
      <xdr:col>21</xdr:col>
      <xdr:colOff>161925</xdr:colOff>
      <xdr:row>77</xdr:row>
      <xdr:rowOff>151043</xdr:rowOff>
    </xdr:to>
    <xdr:cxnSp macro="">
      <xdr:nvCxnSpPr>
        <xdr:cNvPr id="607" name="直線コネクタ 606"/>
        <xdr:cNvCxnSpPr/>
      </xdr:nvCxnSpPr>
      <xdr:spPr>
        <a:xfrm flipV="1">
          <a:off x="13703300" y="1334565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139353</xdr:rowOff>
    </xdr:from>
    <xdr:to>
      <xdr:col>19</xdr:col>
      <xdr:colOff>644525</xdr:colOff>
      <xdr:row>77</xdr:row>
      <xdr:rowOff>151043</xdr:rowOff>
    </xdr:to>
    <xdr:cxnSp macro="">
      <xdr:nvCxnSpPr>
        <xdr:cNvPr id="610" name="直線コネクタ 609"/>
        <xdr:cNvCxnSpPr/>
      </xdr:nvCxnSpPr>
      <xdr:spPr>
        <a:xfrm>
          <a:off x="12814300" y="13341003"/>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111252</xdr:rowOff>
    </xdr:from>
    <xdr:to>
      <xdr:col>23</xdr:col>
      <xdr:colOff>568325</xdr:colOff>
      <xdr:row>78</xdr:row>
      <xdr:rowOff>41402</xdr:rowOff>
    </xdr:to>
    <xdr:sp macro="" textlink="">
      <xdr:nvSpPr>
        <xdr:cNvPr id="620" name="円/楕円 619"/>
        <xdr:cNvSpPr/>
      </xdr:nvSpPr>
      <xdr:spPr>
        <a:xfrm>
          <a:off x="162687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89679</xdr:rowOff>
    </xdr:from>
    <xdr:ext cx="534377" cy="259045"/>
    <xdr:sp macro="" textlink="">
      <xdr:nvSpPr>
        <xdr:cNvPr id="621" name="公債費該当値テキスト"/>
        <xdr:cNvSpPr txBox="1"/>
      </xdr:nvSpPr>
      <xdr:spPr>
        <a:xfrm>
          <a:off x="16370300" y="132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96389</xdr:rowOff>
    </xdr:from>
    <xdr:to>
      <xdr:col>22</xdr:col>
      <xdr:colOff>415925</xdr:colOff>
      <xdr:row>78</xdr:row>
      <xdr:rowOff>26539</xdr:rowOff>
    </xdr:to>
    <xdr:sp macro="" textlink="">
      <xdr:nvSpPr>
        <xdr:cNvPr id="622" name="円/楕円 621"/>
        <xdr:cNvSpPr/>
      </xdr:nvSpPr>
      <xdr:spPr>
        <a:xfrm>
          <a:off x="15430500" y="132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17666</xdr:rowOff>
    </xdr:from>
    <xdr:ext cx="534377" cy="259045"/>
    <xdr:sp macro="" textlink="">
      <xdr:nvSpPr>
        <xdr:cNvPr id="623" name="テキスト ボックス 622"/>
        <xdr:cNvSpPr txBox="1"/>
      </xdr:nvSpPr>
      <xdr:spPr>
        <a:xfrm>
          <a:off x="15214111" y="133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93202</xdr:rowOff>
    </xdr:from>
    <xdr:to>
      <xdr:col>21</xdr:col>
      <xdr:colOff>212725</xdr:colOff>
      <xdr:row>78</xdr:row>
      <xdr:rowOff>23352</xdr:rowOff>
    </xdr:to>
    <xdr:sp macro="" textlink="">
      <xdr:nvSpPr>
        <xdr:cNvPr id="624" name="円/楕円 623"/>
        <xdr:cNvSpPr/>
      </xdr:nvSpPr>
      <xdr:spPr>
        <a:xfrm>
          <a:off x="14541500" y="132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14479</xdr:rowOff>
    </xdr:from>
    <xdr:ext cx="534377" cy="259045"/>
    <xdr:sp macro="" textlink="">
      <xdr:nvSpPr>
        <xdr:cNvPr id="625" name="テキスト ボックス 624"/>
        <xdr:cNvSpPr txBox="1"/>
      </xdr:nvSpPr>
      <xdr:spPr>
        <a:xfrm>
          <a:off x="14325111" y="1338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100243</xdr:rowOff>
    </xdr:from>
    <xdr:to>
      <xdr:col>20</xdr:col>
      <xdr:colOff>9525</xdr:colOff>
      <xdr:row>78</xdr:row>
      <xdr:rowOff>30393</xdr:rowOff>
    </xdr:to>
    <xdr:sp macro="" textlink="">
      <xdr:nvSpPr>
        <xdr:cNvPr id="626" name="円/楕円 625"/>
        <xdr:cNvSpPr/>
      </xdr:nvSpPr>
      <xdr:spPr>
        <a:xfrm>
          <a:off x="13652500" y="133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21520</xdr:rowOff>
    </xdr:from>
    <xdr:ext cx="534377" cy="259045"/>
    <xdr:sp macro="" textlink="">
      <xdr:nvSpPr>
        <xdr:cNvPr id="627" name="テキスト ボックス 626"/>
        <xdr:cNvSpPr txBox="1"/>
      </xdr:nvSpPr>
      <xdr:spPr>
        <a:xfrm>
          <a:off x="13436111" y="133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88553</xdr:rowOff>
    </xdr:from>
    <xdr:to>
      <xdr:col>18</xdr:col>
      <xdr:colOff>492125</xdr:colOff>
      <xdr:row>78</xdr:row>
      <xdr:rowOff>18703</xdr:rowOff>
    </xdr:to>
    <xdr:sp macro="" textlink="">
      <xdr:nvSpPr>
        <xdr:cNvPr id="628" name="円/楕円 627"/>
        <xdr:cNvSpPr/>
      </xdr:nvSpPr>
      <xdr:spPr>
        <a:xfrm>
          <a:off x="12763500" y="132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9830</xdr:rowOff>
    </xdr:from>
    <xdr:ext cx="534377" cy="259045"/>
    <xdr:sp macro="" textlink="">
      <xdr:nvSpPr>
        <xdr:cNvPr id="629" name="テキスト ボックス 628"/>
        <xdr:cNvSpPr txBox="1"/>
      </xdr:nvSpPr>
      <xdr:spPr>
        <a:xfrm>
          <a:off x="12547111" y="133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129116</xdr:rowOff>
    </xdr:from>
    <xdr:to>
      <xdr:col>23</xdr:col>
      <xdr:colOff>517525</xdr:colOff>
      <xdr:row>98</xdr:row>
      <xdr:rowOff>24143</xdr:rowOff>
    </xdr:to>
    <xdr:cxnSp macro="">
      <xdr:nvCxnSpPr>
        <xdr:cNvPr id="654" name="直線コネクタ 653"/>
        <xdr:cNvCxnSpPr/>
      </xdr:nvCxnSpPr>
      <xdr:spPr>
        <a:xfrm flipV="1">
          <a:off x="15481300" y="16759766"/>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58821</xdr:rowOff>
    </xdr:from>
    <xdr:to>
      <xdr:col>22</xdr:col>
      <xdr:colOff>365125</xdr:colOff>
      <xdr:row>98</xdr:row>
      <xdr:rowOff>24143</xdr:rowOff>
    </xdr:to>
    <xdr:cxnSp macro="">
      <xdr:nvCxnSpPr>
        <xdr:cNvPr id="657" name="直線コネクタ 656"/>
        <xdr:cNvCxnSpPr/>
      </xdr:nvCxnSpPr>
      <xdr:spPr>
        <a:xfrm>
          <a:off x="14592300" y="16689471"/>
          <a:ext cx="889000" cy="1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58821</xdr:rowOff>
    </xdr:from>
    <xdr:to>
      <xdr:col>21</xdr:col>
      <xdr:colOff>161925</xdr:colOff>
      <xdr:row>97</xdr:row>
      <xdr:rowOff>128944</xdr:rowOff>
    </xdr:to>
    <xdr:cxnSp macro="">
      <xdr:nvCxnSpPr>
        <xdr:cNvPr id="660" name="直線コネクタ 659"/>
        <xdr:cNvCxnSpPr/>
      </xdr:nvCxnSpPr>
      <xdr:spPr>
        <a:xfrm flipV="1">
          <a:off x="13703300" y="16689471"/>
          <a:ext cx="8890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128944</xdr:rowOff>
    </xdr:from>
    <xdr:to>
      <xdr:col>19</xdr:col>
      <xdr:colOff>644525</xdr:colOff>
      <xdr:row>97</xdr:row>
      <xdr:rowOff>131848</xdr:rowOff>
    </xdr:to>
    <xdr:cxnSp macro="">
      <xdr:nvCxnSpPr>
        <xdr:cNvPr id="663" name="直線コネクタ 662"/>
        <xdr:cNvCxnSpPr/>
      </xdr:nvCxnSpPr>
      <xdr:spPr>
        <a:xfrm flipV="1">
          <a:off x="12814300" y="16759594"/>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78316</xdr:rowOff>
    </xdr:from>
    <xdr:to>
      <xdr:col>23</xdr:col>
      <xdr:colOff>568325</xdr:colOff>
      <xdr:row>98</xdr:row>
      <xdr:rowOff>8466</xdr:rowOff>
    </xdr:to>
    <xdr:sp macro="" textlink="">
      <xdr:nvSpPr>
        <xdr:cNvPr id="673" name="円/楕円 672"/>
        <xdr:cNvSpPr/>
      </xdr:nvSpPr>
      <xdr:spPr>
        <a:xfrm>
          <a:off x="16268700" y="167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164693</xdr:rowOff>
    </xdr:from>
    <xdr:ext cx="534377" cy="259045"/>
    <xdr:sp macro="" textlink="">
      <xdr:nvSpPr>
        <xdr:cNvPr id="674" name="積立金該当値テキスト"/>
        <xdr:cNvSpPr txBox="1"/>
      </xdr:nvSpPr>
      <xdr:spPr>
        <a:xfrm>
          <a:off x="16370300" y="166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144793</xdr:rowOff>
    </xdr:from>
    <xdr:to>
      <xdr:col>22</xdr:col>
      <xdr:colOff>415925</xdr:colOff>
      <xdr:row>98</xdr:row>
      <xdr:rowOff>74943</xdr:rowOff>
    </xdr:to>
    <xdr:sp macro="" textlink="">
      <xdr:nvSpPr>
        <xdr:cNvPr id="675" name="円/楕円 674"/>
        <xdr:cNvSpPr/>
      </xdr:nvSpPr>
      <xdr:spPr>
        <a:xfrm>
          <a:off x="154305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66070</xdr:rowOff>
    </xdr:from>
    <xdr:ext cx="378565" cy="259045"/>
    <xdr:sp macro="" textlink="">
      <xdr:nvSpPr>
        <xdr:cNvPr id="676" name="テキスト ボックス 675"/>
        <xdr:cNvSpPr txBox="1"/>
      </xdr:nvSpPr>
      <xdr:spPr>
        <a:xfrm>
          <a:off x="15292017" y="1686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8021</xdr:rowOff>
    </xdr:from>
    <xdr:to>
      <xdr:col>21</xdr:col>
      <xdr:colOff>212725</xdr:colOff>
      <xdr:row>97</xdr:row>
      <xdr:rowOff>109621</xdr:rowOff>
    </xdr:to>
    <xdr:sp macro="" textlink="">
      <xdr:nvSpPr>
        <xdr:cNvPr id="677" name="円/楕円 676"/>
        <xdr:cNvSpPr/>
      </xdr:nvSpPr>
      <xdr:spPr>
        <a:xfrm>
          <a:off x="14541500" y="1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100748</xdr:rowOff>
    </xdr:from>
    <xdr:ext cx="534377" cy="259045"/>
    <xdr:sp macro="" textlink="">
      <xdr:nvSpPr>
        <xdr:cNvPr id="678" name="テキスト ボックス 677"/>
        <xdr:cNvSpPr txBox="1"/>
      </xdr:nvSpPr>
      <xdr:spPr>
        <a:xfrm>
          <a:off x="14325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78144</xdr:rowOff>
    </xdr:from>
    <xdr:to>
      <xdr:col>20</xdr:col>
      <xdr:colOff>9525</xdr:colOff>
      <xdr:row>98</xdr:row>
      <xdr:rowOff>8294</xdr:rowOff>
    </xdr:to>
    <xdr:sp macro="" textlink="">
      <xdr:nvSpPr>
        <xdr:cNvPr id="679" name="円/楕円 678"/>
        <xdr:cNvSpPr/>
      </xdr:nvSpPr>
      <xdr:spPr>
        <a:xfrm>
          <a:off x="13652500" y="167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170871</xdr:rowOff>
    </xdr:from>
    <xdr:ext cx="534377" cy="259045"/>
    <xdr:sp macro="" textlink="">
      <xdr:nvSpPr>
        <xdr:cNvPr id="680" name="テキスト ボックス 679"/>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81048</xdr:rowOff>
    </xdr:from>
    <xdr:to>
      <xdr:col>18</xdr:col>
      <xdr:colOff>492125</xdr:colOff>
      <xdr:row>98</xdr:row>
      <xdr:rowOff>11198</xdr:rowOff>
    </xdr:to>
    <xdr:sp macro="" textlink="">
      <xdr:nvSpPr>
        <xdr:cNvPr id="681" name="円/楕円 680"/>
        <xdr:cNvSpPr/>
      </xdr:nvSpPr>
      <xdr:spPr>
        <a:xfrm>
          <a:off x="12763500" y="16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2325</xdr:rowOff>
    </xdr:from>
    <xdr:ext cx="534377" cy="259045"/>
    <xdr:sp macro="" textlink="">
      <xdr:nvSpPr>
        <xdr:cNvPr id="682" name="テキスト ボックス 681"/>
        <xdr:cNvSpPr txBox="1"/>
      </xdr:nvSpPr>
      <xdr:spPr>
        <a:xfrm>
          <a:off x="12547111" y="168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8" name="直線コネクタ 76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1" name="直線コネクタ 77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4" name="直線コネクタ 77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7" name="直線コネクタ 77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7" name="円/楕円 78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8"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9" name="円/楕円 78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0" name="テキスト ボックス 78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1" name="円/楕円 79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2" name="テキスト ボックス 79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3" name="円/楕円 79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4" name="テキスト ボックス 79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63033</xdr:rowOff>
    </xdr:from>
    <xdr:to>
      <xdr:col>32</xdr:col>
      <xdr:colOff>187325</xdr:colOff>
      <xdr:row>75</xdr:row>
      <xdr:rowOff>87217</xdr:rowOff>
    </xdr:to>
    <xdr:cxnSp macro="">
      <xdr:nvCxnSpPr>
        <xdr:cNvPr id="829" name="直線コネクタ 828"/>
        <xdr:cNvCxnSpPr/>
      </xdr:nvCxnSpPr>
      <xdr:spPr>
        <a:xfrm flipV="1">
          <a:off x="21323300" y="12921783"/>
          <a:ext cx="838200" cy="2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87217</xdr:rowOff>
    </xdr:from>
    <xdr:to>
      <xdr:col>31</xdr:col>
      <xdr:colOff>34925</xdr:colOff>
      <xdr:row>75</xdr:row>
      <xdr:rowOff>165018</xdr:rowOff>
    </xdr:to>
    <xdr:cxnSp macro="">
      <xdr:nvCxnSpPr>
        <xdr:cNvPr id="832" name="直線コネクタ 831"/>
        <xdr:cNvCxnSpPr/>
      </xdr:nvCxnSpPr>
      <xdr:spPr>
        <a:xfrm flipV="1">
          <a:off x="20434300" y="12945967"/>
          <a:ext cx="889000" cy="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93256</xdr:rowOff>
    </xdr:from>
    <xdr:to>
      <xdr:col>29</xdr:col>
      <xdr:colOff>517525</xdr:colOff>
      <xdr:row>75</xdr:row>
      <xdr:rowOff>165018</xdr:rowOff>
    </xdr:to>
    <xdr:cxnSp macro="">
      <xdr:nvCxnSpPr>
        <xdr:cNvPr id="835" name="直線コネクタ 834"/>
        <xdr:cNvCxnSpPr/>
      </xdr:nvCxnSpPr>
      <xdr:spPr>
        <a:xfrm>
          <a:off x="19545300" y="12952006"/>
          <a:ext cx="889000" cy="7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93256</xdr:rowOff>
    </xdr:from>
    <xdr:to>
      <xdr:col>28</xdr:col>
      <xdr:colOff>314325</xdr:colOff>
      <xdr:row>76</xdr:row>
      <xdr:rowOff>14427</xdr:rowOff>
    </xdr:to>
    <xdr:cxnSp macro="">
      <xdr:nvCxnSpPr>
        <xdr:cNvPr id="838" name="直線コネクタ 837"/>
        <xdr:cNvCxnSpPr/>
      </xdr:nvCxnSpPr>
      <xdr:spPr>
        <a:xfrm flipV="1">
          <a:off x="18656300" y="12952006"/>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12233</xdr:rowOff>
    </xdr:from>
    <xdr:to>
      <xdr:col>32</xdr:col>
      <xdr:colOff>238125</xdr:colOff>
      <xdr:row>75</xdr:row>
      <xdr:rowOff>113833</xdr:rowOff>
    </xdr:to>
    <xdr:sp macro="" textlink="">
      <xdr:nvSpPr>
        <xdr:cNvPr id="848" name="円/楕円 847"/>
        <xdr:cNvSpPr/>
      </xdr:nvSpPr>
      <xdr:spPr>
        <a:xfrm>
          <a:off x="22110700" y="128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162110</xdr:rowOff>
    </xdr:from>
    <xdr:ext cx="534377" cy="259045"/>
    <xdr:sp macro="" textlink="">
      <xdr:nvSpPr>
        <xdr:cNvPr id="849" name="繰出金該当値テキスト"/>
        <xdr:cNvSpPr txBox="1"/>
      </xdr:nvSpPr>
      <xdr:spPr>
        <a:xfrm>
          <a:off x="22212300" y="128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36417</xdr:rowOff>
    </xdr:from>
    <xdr:to>
      <xdr:col>31</xdr:col>
      <xdr:colOff>85725</xdr:colOff>
      <xdr:row>75</xdr:row>
      <xdr:rowOff>138017</xdr:rowOff>
    </xdr:to>
    <xdr:sp macro="" textlink="">
      <xdr:nvSpPr>
        <xdr:cNvPr id="850" name="円/楕円 849"/>
        <xdr:cNvSpPr/>
      </xdr:nvSpPr>
      <xdr:spPr>
        <a:xfrm>
          <a:off x="21272500" y="128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129145</xdr:rowOff>
    </xdr:from>
    <xdr:ext cx="534377" cy="259045"/>
    <xdr:sp macro="" textlink="">
      <xdr:nvSpPr>
        <xdr:cNvPr id="851" name="テキスト ボックス 850"/>
        <xdr:cNvSpPr txBox="1"/>
      </xdr:nvSpPr>
      <xdr:spPr>
        <a:xfrm>
          <a:off x="21056111" y="1298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114218</xdr:rowOff>
    </xdr:from>
    <xdr:to>
      <xdr:col>29</xdr:col>
      <xdr:colOff>568325</xdr:colOff>
      <xdr:row>76</xdr:row>
      <xdr:rowOff>44368</xdr:rowOff>
    </xdr:to>
    <xdr:sp macro="" textlink="">
      <xdr:nvSpPr>
        <xdr:cNvPr id="852" name="円/楕円 851"/>
        <xdr:cNvSpPr/>
      </xdr:nvSpPr>
      <xdr:spPr>
        <a:xfrm>
          <a:off x="20383500" y="12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35495</xdr:rowOff>
    </xdr:from>
    <xdr:ext cx="534377" cy="259045"/>
    <xdr:sp macro="" textlink="">
      <xdr:nvSpPr>
        <xdr:cNvPr id="853" name="テキスト ボックス 852"/>
        <xdr:cNvSpPr txBox="1"/>
      </xdr:nvSpPr>
      <xdr:spPr>
        <a:xfrm>
          <a:off x="20167111" y="130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42456</xdr:rowOff>
    </xdr:from>
    <xdr:to>
      <xdr:col>28</xdr:col>
      <xdr:colOff>365125</xdr:colOff>
      <xdr:row>75</xdr:row>
      <xdr:rowOff>144056</xdr:rowOff>
    </xdr:to>
    <xdr:sp macro="" textlink="">
      <xdr:nvSpPr>
        <xdr:cNvPr id="854" name="円/楕円 853"/>
        <xdr:cNvSpPr/>
      </xdr:nvSpPr>
      <xdr:spPr>
        <a:xfrm>
          <a:off x="19494500" y="129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160583</xdr:rowOff>
    </xdr:from>
    <xdr:ext cx="534377" cy="259045"/>
    <xdr:sp macro="" textlink="">
      <xdr:nvSpPr>
        <xdr:cNvPr id="855" name="テキスト ボックス 854"/>
        <xdr:cNvSpPr txBox="1"/>
      </xdr:nvSpPr>
      <xdr:spPr>
        <a:xfrm>
          <a:off x="19278111" y="1267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76,876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135077</xdr:rowOff>
    </xdr:from>
    <xdr:to>
      <xdr:col>27</xdr:col>
      <xdr:colOff>161925</xdr:colOff>
      <xdr:row>76</xdr:row>
      <xdr:rowOff>65227</xdr:rowOff>
    </xdr:to>
    <xdr:sp macro="" textlink="">
      <xdr:nvSpPr>
        <xdr:cNvPr id="856" name="円/楕円 855"/>
        <xdr:cNvSpPr/>
      </xdr:nvSpPr>
      <xdr:spPr>
        <a:xfrm>
          <a:off x="18605500" y="129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56354</xdr:rowOff>
    </xdr:from>
    <xdr:ext cx="534377" cy="259045"/>
    <xdr:sp macro="" textlink="">
      <xdr:nvSpPr>
        <xdr:cNvPr id="857" name="テキスト ボックス 856"/>
        <xdr:cNvSpPr txBox="1"/>
      </xdr:nvSpPr>
      <xdr:spPr>
        <a:xfrm>
          <a:off x="18389111" y="1308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・歳出決算総額は、住民一人当たり</a:t>
          </a:r>
          <a:r>
            <a:rPr lang="ja-JP" altLang="en-US" sz="1100" b="0" i="0" baseline="0">
              <a:solidFill>
                <a:schemeClr val="dk1"/>
              </a:solidFill>
              <a:effectLst/>
              <a:latin typeface="+mn-lt"/>
              <a:ea typeface="+mn-ea"/>
              <a:cs typeface="+mn-cs"/>
            </a:rPr>
            <a:t>に換算すると、</a:t>
          </a:r>
          <a:r>
            <a:rPr lang="en-US" altLang="ja-JP" sz="1100" b="0" i="0" baseline="0">
              <a:solidFill>
                <a:schemeClr val="dk1"/>
              </a:solidFill>
              <a:effectLst/>
              <a:latin typeface="+mn-lt"/>
              <a:ea typeface="+mn-ea"/>
              <a:cs typeface="+mn-cs"/>
            </a:rPr>
            <a:t>652,510</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主な構成項目である人件費は、住民一人当たり</a:t>
          </a:r>
          <a:r>
            <a:rPr lang="en-US" altLang="ja-JP" sz="1100" b="0" i="0" baseline="0">
              <a:solidFill>
                <a:schemeClr val="dk1"/>
              </a:solidFill>
              <a:effectLst/>
              <a:latin typeface="+mn-lt"/>
              <a:ea typeface="+mn-ea"/>
              <a:cs typeface="+mn-cs"/>
            </a:rPr>
            <a:t>95,975</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90,000</a:t>
          </a:r>
          <a:r>
            <a:rPr lang="ja-JP" altLang="ja-JP" sz="1100" b="0" i="0" baseline="0">
              <a:solidFill>
                <a:schemeClr val="dk1"/>
              </a:solidFill>
              <a:effectLst/>
              <a:latin typeface="+mn-lt"/>
              <a:ea typeface="+mn-ea"/>
              <a:cs typeface="+mn-cs"/>
            </a:rPr>
            <a:t>円台で推移してきており、計画的な職員採用の結果、比率が伸びてきている。類似団体と比較するとかなり低い水準にあり、平成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年度も比較するとかなり抑えられているが、これは新規採用を抑制してきた結果である。今後は多様化する行政ニーズと得ている事務量に対応するべく人員の適正管理を行い採用していく予定。</a:t>
          </a:r>
          <a:endParaRPr lang="ja-JP" altLang="ja-JP" sz="1400">
            <a:effectLst/>
          </a:endParaRPr>
        </a:p>
        <a:p>
          <a:r>
            <a:rPr lang="ja-JP" altLang="ja-JP" sz="1100" b="0" i="0" baseline="0">
              <a:solidFill>
                <a:schemeClr val="dk1"/>
              </a:solidFill>
              <a:effectLst/>
              <a:latin typeface="+mn-lt"/>
              <a:ea typeface="+mn-ea"/>
              <a:cs typeface="+mn-cs"/>
            </a:rPr>
            <a:t>・物件費は住民一人</a:t>
          </a:r>
          <a:r>
            <a:rPr lang="ja-JP" altLang="ja-JP" sz="1100" b="0" i="0" baseline="0">
              <a:solidFill>
                <a:sysClr val="windowText" lastClr="000000"/>
              </a:solidFill>
              <a:effectLst/>
              <a:latin typeface="+mn-lt"/>
              <a:ea typeface="+mn-ea"/>
              <a:cs typeface="+mn-cs"/>
            </a:rPr>
            <a:t>当たり</a:t>
          </a:r>
          <a:r>
            <a:rPr lang="en-US" altLang="ja-JP" sz="1100" b="0" i="0" baseline="0">
              <a:solidFill>
                <a:sysClr val="windowText" lastClr="000000"/>
              </a:solidFill>
              <a:effectLst/>
              <a:latin typeface="+mn-lt"/>
              <a:ea typeface="+mn-ea"/>
              <a:cs typeface="+mn-cs"/>
            </a:rPr>
            <a:t>84,333</a:t>
          </a:r>
          <a:r>
            <a:rPr lang="ja-JP" altLang="ja-JP" sz="1100" b="0" i="0" baseline="0">
              <a:solidFill>
                <a:sysClr val="windowText" lastClr="000000"/>
              </a:solidFill>
              <a:effectLst/>
              <a:latin typeface="+mn-lt"/>
              <a:ea typeface="+mn-ea"/>
              <a:cs typeface="+mn-cs"/>
            </a:rPr>
            <a:t>円となって</a:t>
          </a:r>
          <a:r>
            <a:rPr lang="ja-JP" altLang="en-US" sz="1100" b="0" i="0" baseline="0">
              <a:solidFill>
                <a:sysClr val="windowText" lastClr="000000"/>
              </a:solidFill>
              <a:effectLst/>
              <a:latin typeface="+mn-lt"/>
              <a:ea typeface="+mn-ea"/>
              <a:cs typeface="+mn-cs"/>
            </a:rPr>
            <a:t>おり、</a:t>
          </a:r>
          <a:r>
            <a:rPr lang="ja-JP" altLang="ja-JP" sz="1100" b="0" i="0" baseline="0">
              <a:solidFill>
                <a:sysClr val="windowText" lastClr="000000"/>
              </a:solidFill>
              <a:effectLst/>
              <a:latin typeface="+mn-lt"/>
              <a:ea typeface="+mn-ea"/>
              <a:cs typeface="+mn-cs"/>
            </a:rPr>
            <a:t>類似団体と比較</a:t>
          </a:r>
          <a:r>
            <a:rPr lang="ja-JP" altLang="en-US" sz="1100" b="0" i="0" baseline="0">
              <a:solidFill>
                <a:sysClr val="windowText" lastClr="000000"/>
              </a:solidFill>
              <a:effectLst/>
              <a:latin typeface="+mn-lt"/>
              <a:ea typeface="+mn-ea"/>
              <a:cs typeface="+mn-cs"/>
            </a:rPr>
            <a:t>すると</a:t>
          </a:r>
          <a:r>
            <a:rPr lang="ja-JP" altLang="ja-JP" sz="1100" b="0" i="0" baseline="0">
              <a:solidFill>
                <a:sysClr val="windowText" lastClr="000000"/>
              </a:solidFill>
              <a:effectLst/>
              <a:latin typeface="+mn-lt"/>
              <a:ea typeface="+mn-ea"/>
              <a:cs typeface="+mn-cs"/>
            </a:rPr>
            <a:t>低いが、これは</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年来、賃金や委託費等のコスト削減に努めた結果であり、今後も費用対効果の高い経費の支出に努める。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・普通建設事業費は住民一人当たり</a:t>
          </a:r>
          <a:r>
            <a:rPr lang="en-US" altLang="ja-JP" sz="1100" b="0" i="0" baseline="0">
              <a:solidFill>
                <a:sysClr val="windowText" lastClr="000000"/>
              </a:solidFill>
              <a:effectLst/>
              <a:latin typeface="+mn-lt"/>
              <a:ea typeface="+mn-ea"/>
              <a:cs typeface="+mn-cs"/>
            </a:rPr>
            <a:t>153,834</a:t>
          </a:r>
          <a:r>
            <a:rPr lang="ja-JP" altLang="ja-JP" sz="1100" b="0" i="0" baseline="0">
              <a:solidFill>
                <a:sysClr val="windowText" lastClr="000000"/>
              </a:solidFill>
              <a:effectLst/>
              <a:latin typeface="+mn-lt"/>
              <a:ea typeface="+mn-ea"/>
              <a:cs typeface="+mn-cs"/>
            </a:rPr>
            <a:t>円と</a:t>
          </a:r>
          <a:r>
            <a:rPr lang="ja-JP" altLang="ja-JP" sz="1100" b="0" i="0" baseline="0">
              <a:solidFill>
                <a:schemeClr val="dk1"/>
              </a:solidFill>
              <a:effectLst/>
              <a:latin typeface="+mn-lt"/>
              <a:ea typeface="+mn-ea"/>
              <a:cs typeface="+mn-cs"/>
            </a:rPr>
            <a:t>なっており、</a:t>
          </a:r>
          <a:r>
            <a:rPr lang="en-US" altLang="ja-JP" sz="1100" b="0" i="0" baseline="0">
              <a:solidFill>
                <a:schemeClr val="dk1"/>
              </a:solidFill>
              <a:effectLst/>
              <a:latin typeface="+mn-lt"/>
              <a:ea typeface="+mn-ea"/>
              <a:cs typeface="+mn-cs"/>
            </a:rPr>
            <a:t>H27</a:t>
          </a:r>
          <a:r>
            <a:rPr lang="ja-JP" altLang="en-US" sz="1100" b="0" i="0" baseline="0">
              <a:solidFill>
                <a:schemeClr val="dk1"/>
              </a:solidFill>
              <a:effectLst/>
              <a:latin typeface="+mn-lt"/>
              <a:ea typeface="+mn-ea"/>
              <a:cs typeface="+mn-cs"/>
            </a:rPr>
            <a:t>は前年度と比較すると皆増となっているが</a:t>
          </a:r>
          <a:r>
            <a:rPr lang="ja-JP" altLang="en-US" sz="1100" b="0" i="0" baseline="0">
              <a:solidFill>
                <a:srgbClr val="FF0000"/>
              </a:solidFill>
              <a:effectLst/>
              <a:latin typeface="+mn-lt"/>
              <a:ea typeface="+mn-ea"/>
              <a:cs typeface="+mn-cs"/>
            </a:rPr>
            <a:t>、</a:t>
          </a:r>
          <a:r>
            <a:rPr lang="ja-JP" altLang="ja-JP" sz="1100" b="0" i="0" baseline="0">
              <a:solidFill>
                <a:schemeClr val="dk1"/>
              </a:solidFill>
              <a:effectLst/>
              <a:latin typeface="+mn-lt"/>
              <a:ea typeface="+mn-ea"/>
              <a:cs typeface="+mn-cs"/>
            </a:rPr>
            <a:t>これは雪害によるパイプハウス再建のための</a:t>
          </a:r>
          <a:r>
            <a:rPr lang="ja-JP" altLang="en-US" sz="1100" b="0" i="0" baseline="0">
              <a:solidFill>
                <a:schemeClr val="dk1"/>
              </a:solidFill>
              <a:effectLst/>
              <a:latin typeface="+mn-lt"/>
              <a:ea typeface="+mn-ea"/>
              <a:cs typeface="+mn-cs"/>
            </a:rPr>
            <a:t>費用によるものが大きく影響している</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年度以前は類似団体と比べるとかなり低く推移しているが、これは投資的経費を最小限の支出に努めてきた結果である。今後も必要な事業を見極めながら、支出の抑制に努めたい。</a:t>
          </a:r>
          <a:endParaRPr lang="ja-JP" altLang="ja-JP" sz="1400">
            <a:effectLst/>
          </a:endParaRPr>
        </a:p>
        <a:p>
          <a:r>
            <a:rPr lang="ja-JP" altLang="ja-JP" sz="1100" b="0" i="0" baseline="0">
              <a:solidFill>
                <a:schemeClr val="dk1"/>
              </a:solidFill>
              <a:effectLst/>
              <a:latin typeface="+mn-lt"/>
              <a:ea typeface="+mn-ea"/>
              <a:cs typeface="+mn-cs"/>
            </a:rPr>
            <a:t>・公債費は住民一人当たり</a:t>
          </a:r>
          <a:r>
            <a:rPr lang="en-US" altLang="ja-JP" sz="1100" b="0" i="0" baseline="0">
              <a:solidFill>
                <a:schemeClr val="dk1"/>
              </a:solidFill>
              <a:effectLst/>
              <a:latin typeface="+mn-lt"/>
              <a:ea typeface="+mn-ea"/>
              <a:cs typeface="+mn-cs"/>
            </a:rPr>
            <a:t>32,611</a:t>
          </a:r>
          <a:r>
            <a:rPr lang="ja-JP" altLang="ja-JP" sz="1100" b="0" i="0" baseline="0">
              <a:solidFill>
                <a:schemeClr val="dk1"/>
              </a:solidFill>
              <a:effectLst/>
              <a:latin typeface="+mn-lt"/>
              <a:ea typeface="+mn-ea"/>
              <a:cs typeface="+mn-cs"/>
            </a:rPr>
            <a:t>円となっており、類似団体と比較すると</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一人あたり１／２以下の支出となっている。これは、これまで財源確保策として安易に地方債発行を行なってこなかったこと、また大規模な建設事業を抑制したきたこと等が影響しており、今後も事業の必要性を見極め、できる限りの地方債発行の抑制に努めたい。</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群馬県昭和村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7,560
7,297
64.14
4,985,660
4,554,972
413,041
3,008,723
2,905,928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16637</xdr:rowOff>
    </xdr:from>
    <xdr:to>
      <xdr:col>6</xdr:col>
      <xdr:colOff>511175</xdr:colOff>
      <xdr:row>37</xdr:row>
      <xdr:rowOff>12573</xdr:rowOff>
    </xdr:to>
    <xdr:cxnSp macro="">
      <xdr:nvCxnSpPr>
        <xdr:cNvPr id="61" name="直線コネクタ 60"/>
        <xdr:cNvCxnSpPr/>
      </xdr:nvCxnSpPr>
      <xdr:spPr>
        <a:xfrm flipV="1">
          <a:off x="3797300" y="6188837"/>
          <a:ext cx="8382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12573</xdr:rowOff>
    </xdr:from>
    <xdr:to>
      <xdr:col>5</xdr:col>
      <xdr:colOff>358775</xdr:colOff>
      <xdr:row>37</xdr:row>
      <xdr:rowOff>18161</xdr:rowOff>
    </xdr:to>
    <xdr:cxnSp macro="">
      <xdr:nvCxnSpPr>
        <xdr:cNvPr id="64" name="直線コネクタ 63"/>
        <xdr:cNvCxnSpPr/>
      </xdr:nvCxnSpPr>
      <xdr:spPr>
        <a:xfrm flipV="1">
          <a:off x="2908300" y="6356223"/>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18161</xdr:rowOff>
    </xdr:from>
    <xdr:to>
      <xdr:col>4</xdr:col>
      <xdr:colOff>155575</xdr:colOff>
      <xdr:row>37</xdr:row>
      <xdr:rowOff>59690</xdr:rowOff>
    </xdr:to>
    <xdr:cxnSp macro="">
      <xdr:nvCxnSpPr>
        <xdr:cNvPr id="67" name="直線コネクタ 66"/>
        <xdr:cNvCxnSpPr/>
      </xdr:nvCxnSpPr>
      <xdr:spPr>
        <a:xfrm flipV="1">
          <a:off x="2019300" y="636181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68961</xdr:rowOff>
    </xdr:from>
    <xdr:to>
      <xdr:col>2</xdr:col>
      <xdr:colOff>638175</xdr:colOff>
      <xdr:row>37</xdr:row>
      <xdr:rowOff>59690</xdr:rowOff>
    </xdr:to>
    <xdr:cxnSp macro="">
      <xdr:nvCxnSpPr>
        <xdr:cNvPr id="70" name="直線コネクタ 69"/>
        <xdr:cNvCxnSpPr/>
      </xdr:nvCxnSpPr>
      <xdr:spPr>
        <a:xfrm>
          <a:off x="1130300" y="6241161"/>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137287</xdr:rowOff>
    </xdr:from>
    <xdr:to>
      <xdr:col>6</xdr:col>
      <xdr:colOff>561975</xdr:colOff>
      <xdr:row>36</xdr:row>
      <xdr:rowOff>67437</xdr:rowOff>
    </xdr:to>
    <xdr:sp macro="" textlink="">
      <xdr:nvSpPr>
        <xdr:cNvPr id="80" name="円/楕円 79"/>
        <xdr:cNvSpPr/>
      </xdr:nvSpPr>
      <xdr:spPr>
        <a:xfrm>
          <a:off x="4584700" y="61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115714</xdr:rowOff>
    </xdr:from>
    <xdr:ext cx="534377" cy="259045"/>
    <xdr:sp macro="" textlink="">
      <xdr:nvSpPr>
        <xdr:cNvPr id="81" name="議会費該当値テキスト"/>
        <xdr:cNvSpPr txBox="1"/>
      </xdr:nvSpPr>
      <xdr:spPr>
        <a:xfrm>
          <a:off x="4686300" y="611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133223</xdr:rowOff>
    </xdr:from>
    <xdr:to>
      <xdr:col>5</xdr:col>
      <xdr:colOff>409575</xdr:colOff>
      <xdr:row>37</xdr:row>
      <xdr:rowOff>63373</xdr:rowOff>
    </xdr:to>
    <xdr:sp macro="" textlink="">
      <xdr:nvSpPr>
        <xdr:cNvPr id="82" name="円/楕円 81"/>
        <xdr:cNvSpPr/>
      </xdr:nvSpPr>
      <xdr:spPr>
        <a:xfrm>
          <a:off x="3746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54500</xdr:rowOff>
    </xdr:from>
    <xdr:ext cx="469744" cy="259045"/>
    <xdr:sp macro="" textlink="">
      <xdr:nvSpPr>
        <xdr:cNvPr id="83" name="テキスト ボックス 82"/>
        <xdr:cNvSpPr txBox="1"/>
      </xdr:nvSpPr>
      <xdr:spPr>
        <a:xfrm>
          <a:off x="3562427" y="639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138811</xdr:rowOff>
    </xdr:from>
    <xdr:to>
      <xdr:col>4</xdr:col>
      <xdr:colOff>206375</xdr:colOff>
      <xdr:row>37</xdr:row>
      <xdr:rowOff>68961</xdr:rowOff>
    </xdr:to>
    <xdr:sp macro="" textlink="">
      <xdr:nvSpPr>
        <xdr:cNvPr id="84" name="円/楕円 83"/>
        <xdr:cNvSpPr/>
      </xdr:nvSpPr>
      <xdr:spPr>
        <a:xfrm>
          <a:off x="2857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60088</xdr:rowOff>
    </xdr:from>
    <xdr:ext cx="469744" cy="259045"/>
    <xdr:sp macro="" textlink="">
      <xdr:nvSpPr>
        <xdr:cNvPr id="85" name="テキスト ボックス 84"/>
        <xdr:cNvSpPr txBox="1"/>
      </xdr:nvSpPr>
      <xdr:spPr>
        <a:xfrm>
          <a:off x="2673427" y="640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8890</xdr:rowOff>
    </xdr:from>
    <xdr:to>
      <xdr:col>3</xdr:col>
      <xdr:colOff>3175</xdr:colOff>
      <xdr:row>37</xdr:row>
      <xdr:rowOff>110490</xdr:rowOff>
    </xdr:to>
    <xdr:sp macro="" textlink="">
      <xdr:nvSpPr>
        <xdr:cNvPr id="86" name="円/楕円 85"/>
        <xdr:cNvSpPr/>
      </xdr:nvSpPr>
      <xdr:spPr>
        <a:xfrm>
          <a:off x="1968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101617</xdr:rowOff>
    </xdr:from>
    <xdr:ext cx="469744" cy="259045"/>
    <xdr:sp macro="" textlink="">
      <xdr:nvSpPr>
        <xdr:cNvPr id="87" name="テキスト ボックス 86"/>
        <xdr:cNvSpPr txBox="1"/>
      </xdr:nvSpPr>
      <xdr:spPr>
        <a:xfrm>
          <a:off x="1784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18161</xdr:rowOff>
    </xdr:from>
    <xdr:to>
      <xdr:col>1</xdr:col>
      <xdr:colOff>485775</xdr:colOff>
      <xdr:row>36</xdr:row>
      <xdr:rowOff>119761</xdr:rowOff>
    </xdr:to>
    <xdr:sp macro="" textlink="">
      <xdr:nvSpPr>
        <xdr:cNvPr id="88" name="円/楕円 87"/>
        <xdr:cNvSpPr/>
      </xdr:nvSpPr>
      <xdr:spPr>
        <a:xfrm>
          <a:off x="1079500" y="61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110888</xdr:rowOff>
    </xdr:from>
    <xdr:ext cx="469744" cy="259045"/>
    <xdr:sp macro="" textlink="">
      <xdr:nvSpPr>
        <xdr:cNvPr id="89" name="テキスト ボックス 88"/>
        <xdr:cNvSpPr txBox="1"/>
      </xdr:nvSpPr>
      <xdr:spPr>
        <a:xfrm>
          <a:off x="895427" y="62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153288</xdr:rowOff>
    </xdr:from>
    <xdr:to>
      <xdr:col>6</xdr:col>
      <xdr:colOff>511175</xdr:colOff>
      <xdr:row>58</xdr:row>
      <xdr:rowOff>24776</xdr:rowOff>
    </xdr:to>
    <xdr:cxnSp macro="">
      <xdr:nvCxnSpPr>
        <xdr:cNvPr id="120" name="直線コネクタ 119"/>
        <xdr:cNvCxnSpPr/>
      </xdr:nvCxnSpPr>
      <xdr:spPr>
        <a:xfrm flipV="1">
          <a:off x="3797300" y="9925938"/>
          <a:ext cx="8382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143031</xdr:rowOff>
    </xdr:from>
    <xdr:to>
      <xdr:col>5</xdr:col>
      <xdr:colOff>358775</xdr:colOff>
      <xdr:row>58</xdr:row>
      <xdr:rowOff>24776</xdr:rowOff>
    </xdr:to>
    <xdr:cxnSp macro="">
      <xdr:nvCxnSpPr>
        <xdr:cNvPr id="123" name="直線コネクタ 122"/>
        <xdr:cNvCxnSpPr/>
      </xdr:nvCxnSpPr>
      <xdr:spPr>
        <a:xfrm>
          <a:off x="2908300" y="9915681"/>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140660</xdr:rowOff>
    </xdr:from>
    <xdr:to>
      <xdr:col>4</xdr:col>
      <xdr:colOff>155575</xdr:colOff>
      <xdr:row>57</xdr:row>
      <xdr:rowOff>143031</xdr:rowOff>
    </xdr:to>
    <xdr:cxnSp macro="">
      <xdr:nvCxnSpPr>
        <xdr:cNvPr id="126" name="直線コネクタ 125"/>
        <xdr:cNvCxnSpPr/>
      </xdr:nvCxnSpPr>
      <xdr:spPr>
        <a:xfrm>
          <a:off x="2019300" y="9913310"/>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122480</xdr:rowOff>
    </xdr:from>
    <xdr:to>
      <xdr:col>2</xdr:col>
      <xdr:colOff>638175</xdr:colOff>
      <xdr:row>57</xdr:row>
      <xdr:rowOff>140660</xdr:rowOff>
    </xdr:to>
    <xdr:cxnSp macro="">
      <xdr:nvCxnSpPr>
        <xdr:cNvPr id="129" name="直線コネクタ 128"/>
        <xdr:cNvCxnSpPr/>
      </xdr:nvCxnSpPr>
      <xdr:spPr>
        <a:xfrm>
          <a:off x="1130300" y="9895130"/>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102488</xdr:rowOff>
    </xdr:from>
    <xdr:to>
      <xdr:col>6</xdr:col>
      <xdr:colOff>561975</xdr:colOff>
      <xdr:row>58</xdr:row>
      <xdr:rowOff>32638</xdr:rowOff>
    </xdr:to>
    <xdr:sp macro="" textlink="">
      <xdr:nvSpPr>
        <xdr:cNvPr id="139" name="円/楕円 138"/>
        <xdr:cNvSpPr/>
      </xdr:nvSpPr>
      <xdr:spPr>
        <a:xfrm>
          <a:off x="4584700" y="98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17415</xdr:rowOff>
    </xdr:from>
    <xdr:ext cx="534377" cy="259045"/>
    <xdr:sp macro="" textlink="">
      <xdr:nvSpPr>
        <xdr:cNvPr id="140" name="総務費該当値テキスト"/>
        <xdr:cNvSpPr txBox="1"/>
      </xdr:nvSpPr>
      <xdr:spPr>
        <a:xfrm>
          <a:off x="4686300" y="979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145426</xdr:rowOff>
    </xdr:from>
    <xdr:to>
      <xdr:col>5</xdr:col>
      <xdr:colOff>409575</xdr:colOff>
      <xdr:row>58</xdr:row>
      <xdr:rowOff>75576</xdr:rowOff>
    </xdr:to>
    <xdr:sp macro="" textlink="">
      <xdr:nvSpPr>
        <xdr:cNvPr id="141" name="円/楕円 140"/>
        <xdr:cNvSpPr/>
      </xdr:nvSpPr>
      <xdr:spPr>
        <a:xfrm>
          <a:off x="3746500" y="99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66703</xdr:rowOff>
    </xdr:from>
    <xdr:ext cx="534377" cy="259045"/>
    <xdr:sp macro="" textlink="">
      <xdr:nvSpPr>
        <xdr:cNvPr id="142" name="テキスト ボックス 141"/>
        <xdr:cNvSpPr txBox="1"/>
      </xdr:nvSpPr>
      <xdr:spPr>
        <a:xfrm>
          <a:off x="3530111" y="100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92231</xdr:rowOff>
    </xdr:from>
    <xdr:to>
      <xdr:col>4</xdr:col>
      <xdr:colOff>206375</xdr:colOff>
      <xdr:row>58</xdr:row>
      <xdr:rowOff>22381</xdr:rowOff>
    </xdr:to>
    <xdr:sp macro="" textlink="">
      <xdr:nvSpPr>
        <xdr:cNvPr id="143" name="円/楕円 142"/>
        <xdr:cNvSpPr/>
      </xdr:nvSpPr>
      <xdr:spPr>
        <a:xfrm>
          <a:off x="2857500" y="9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13508</xdr:rowOff>
    </xdr:from>
    <xdr:ext cx="534377" cy="259045"/>
    <xdr:sp macro="" textlink="">
      <xdr:nvSpPr>
        <xdr:cNvPr id="144" name="テキスト ボックス 143"/>
        <xdr:cNvSpPr txBox="1"/>
      </xdr:nvSpPr>
      <xdr:spPr>
        <a:xfrm>
          <a:off x="2641111" y="995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89860</xdr:rowOff>
    </xdr:from>
    <xdr:to>
      <xdr:col>3</xdr:col>
      <xdr:colOff>3175</xdr:colOff>
      <xdr:row>58</xdr:row>
      <xdr:rowOff>20010</xdr:rowOff>
    </xdr:to>
    <xdr:sp macro="" textlink="">
      <xdr:nvSpPr>
        <xdr:cNvPr id="145" name="円/楕円 144"/>
        <xdr:cNvSpPr/>
      </xdr:nvSpPr>
      <xdr:spPr>
        <a:xfrm>
          <a:off x="1968500" y="98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11137</xdr:rowOff>
    </xdr:from>
    <xdr:ext cx="534377" cy="259045"/>
    <xdr:sp macro="" textlink="">
      <xdr:nvSpPr>
        <xdr:cNvPr id="146" name="テキスト ボックス 145"/>
        <xdr:cNvSpPr txBox="1"/>
      </xdr:nvSpPr>
      <xdr:spPr>
        <a:xfrm>
          <a:off x="1752111" y="99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71680</xdr:rowOff>
    </xdr:from>
    <xdr:to>
      <xdr:col>1</xdr:col>
      <xdr:colOff>485775</xdr:colOff>
      <xdr:row>58</xdr:row>
      <xdr:rowOff>1830</xdr:rowOff>
    </xdr:to>
    <xdr:sp macro="" textlink="">
      <xdr:nvSpPr>
        <xdr:cNvPr id="147" name="円/楕円 146"/>
        <xdr:cNvSpPr/>
      </xdr:nvSpPr>
      <xdr:spPr>
        <a:xfrm>
          <a:off x="1079500" y="98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164407</xdr:rowOff>
    </xdr:from>
    <xdr:ext cx="534377" cy="259045"/>
    <xdr:sp macro="" textlink="">
      <xdr:nvSpPr>
        <xdr:cNvPr id="148" name="テキスト ボックス 147"/>
        <xdr:cNvSpPr txBox="1"/>
      </xdr:nvSpPr>
      <xdr:spPr>
        <a:xfrm>
          <a:off x="863111" y="99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123665</xdr:rowOff>
    </xdr:from>
    <xdr:to>
      <xdr:col>6</xdr:col>
      <xdr:colOff>511175</xdr:colOff>
      <xdr:row>77</xdr:row>
      <xdr:rowOff>137282</xdr:rowOff>
    </xdr:to>
    <xdr:cxnSp macro="">
      <xdr:nvCxnSpPr>
        <xdr:cNvPr id="176" name="直線コネクタ 175"/>
        <xdr:cNvCxnSpPr/>
      </xdr:nvCxnSpPr>
      <xdr:spPr>
        <a:xfrm flipV="1">
          <a:off x="3797300" y="13325315"/>
          <a:ext cx="8382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137282</xdr:rowOff>
    </xdr:from>
    <xdr:to>
      <xdr:col>5</xdr:col>
      <xdr:colOff>358775</xdr:colOff>
      <xdr:row>78</xdr:row>
      <xdr:rowOff>46134</xdr:rowOff>
    </xdr:to>
    <xdr:cxnSp macro="">
      <xdr:nvCxnSpPr>
        <xdr:cNvPr id="179" name="直線コネクタ 178"/>
        <xdr:cNvCxnSpPr/>
      </xdr:nvCxnSpPr>
      <xdr:spPr>
        <a:xfrm flipV="1">
          <a:off x="2908300" y="13338932"/>
          <a:ext cx="8890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169614</xdr:rowOff>
    </xdr:from>
    <xdr:to>
      <xdr:col>4</xdr:col>
      <xdr:colOff>155575</xdr:colOff>
      <xdr:row>78</xdr:row>
      <xdr:rowOff>46134</xdr:rowOff>
    </xdr:to>
    <xdr:cxnSp macro="">
      <xdr:nvCxnSpPr>
        <xdr:cNvPr id="182" name="直線コネクタ 181"/>
        <xdr:cNvCxnSpPr/>
      </xdr:nvCxnSpPr>
      <xdr:spPr>
        <a:xfrm>
          <a:off x="2019300" y="13371264"/>
          <a:ext cx="889000" cy="4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169614</xdr:rowOff>
    </xdr:from>
    <xdr:to>
      <xdr:col>2</xdr:col>
      <xdr:colOff>638175</xdr:colOff>
      <xdr:row>78</xdr:row>
      <xdr:rowOff>24687</xdr:rowOff>
    </xdr:to>
    <xdr:cxnSp macro="">
      <xdr:nvCxnSpPr>
        <xdr:cNvPr id="185" name="直線コネクタ 184"/>
        <xdr:cNvCxnSpPr/>
      </xdr:nvCxnSpPr>
      <xdr:spPr>
        <a:xfrm flipV="1">
          <a:off x="1130300" y="13371264"/>
          <a:ext cx="889000" cy="2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72865</xdr:rowOff>
    </xdr:from>
    <xdr:to>
      <xdr:col>6</xdr:col>
      <xdr:colOff>561975</xdr:colOff>
      <xdr:row>78</xdr:row>
      <xdr:rowOff>3015</xdr:rowOff>
    </xdr:to>
    <xdr:sp macro="" textlink="">
      <xdr:nvSpPr>
        <xdr:cNvPr id="195" name="円/楕円 194"/>
        <xdr:cNvSpPr/>
      </xdr:nvSpPr>
      <xdr:spPr>
        <a:xfrm>
          <a:off x="4584700" y="1327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51292</xdr:rowOff>
    </xdr:from>
    <xdr:ext cx="599010" cy="259045"/>
    <xdr:sp macro="" textlink="">
      <xdr:nvSpPr>
        <xdr:cNvPr id="196" name="民生費該当値テキスト"/>
        <xdr:cNvSpPr txBox="1"/>
      </xdr:nvSpPr>
      <xdr:spPr>
        <a:xfrm>
          <a:off x="4686300" y="132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86482</xdr:rowOff>
    </xdr:from>
    <xdr:to>
      <xdr:col>5</xdr:col>
      <xdr:colOff>409575</xdr:colOff>
      <xdr:row>78</xdr:row>
      <xdr:rowOff>16632</xdr:rowOff>
    </xdr:to>
    <xdr:sp macro="" textlink="">
      <xdr:nvSpPr>
        <xdr:cNvPr id="197" name="円/楕円 196"/>
        <xdr:cNvSpPr/>
      </xdr:nvSpPr>
      <xdr:spPr>
        <a:xfrm>
          <a:off x="3746500" y="132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7759</xdr:rowOff>
    </xdr:from>
    <xdr:ext cx="599010" cy="259045"/>
    <xdr:sp macro="" textlink="">
      <xdr:nvSpPr>
        <xdr:cNvPr id="198" name="テキスト ボックス 197"/>
        <xdr:cNvSpPr txBox="1"/>
      </xdr:nvSpPr>
      <xdr:spPr>
        <a:xfrm>
          <a:off x="3497794" y="133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166784</xdr:rowOff>
    </xdr:from>
    <xdr:to>
      <xdr:col>4</xdr:col>
      <xdr:colOff>206375</xdr:colOff>
      <xdr:row>78</xdr:row>
      <xdr:rowOff>96934</xdr:rowOff>
    </xdr:to>
    <xdr:sp macro="" textlink="">
      <xdr:nvSpPr>
        <xdr:cNvPr id="199" name="円/楕円 198"/>
        <xdr:cNvSpPr/>
      </xdr:nvSpPr>
      <xdr:spPr>
        <a:xfrm>
          <a:off x="2857500" y="133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88061</xdr:rowOff>
    </xdr:from>
    <xdr:ext cx="599010" cy="259045"/>
    <xdr:sp macro="" textlink="">
      <xdr:nvSpPr>
        <xdr:cNvPr id="200" name="テキスト ボックス 199"/>
        <xdr:cNvSpPr txBox="1"/>
      </xdr:nvSpPr>
      <xdr:spPr>
        <a:xfrm>
          <a:off x="2608794" y="1346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118814</xdr:rowOff>
    </xdr:from>
    <xdr:to>
      <xdr:col>3</xdr:col>
      <xdr:colOff>3175</xdr:colOff>
      <xdr:row>78</xdr:row>
      <xdr:rowOff>48964</xdr:rowOff>
    </xdr:to>
    <xdr:sp macro="" textlink="">
      <xdr:nvSpPr>
        <xdr:cNvPr id="201" name="円/楕円 200"/>
        <xdr:cNvSpPr/>
      </xdr:nvSpPr>
      <xdr:spPr>
        <a:xfrm>
          <a:off x="1968500" y="133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40091</xdr:rowOff>
    </xdr:from>
    <xdr:ext cx="599010" cy="259045"/>
    <xdr:sp macro="" textlink="">
      <xdr:nvSpPr>
        <xdr:cNvPr id="202" name="テキスト ボックス 201"/>
        <xdr:cNvSpPr txBox="1"/>
      </xdr:nvSpPr>
      <xdr:spPr>
        <a:xfrm>
          <a:off x="1719794" y="134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145337</xdr:rowOff>
    </xdr:from>
    <xdr:to>
      <xdr:col>1</xdr:col>
      <xdr:colOff>485775</xdr:colOff>
      <xdr:row>78</xdr:row>
      <xdr:rowOff>75487</xdr:rowOff>
    </xdr:to>
    <xdr:sp macro="" textlink="">
      <xdr:nvSpPr>
        <xdr:cNvPr id="203" name="円/楕円 202"/>
        <xdr:cNvSpPr/>
      </xdr:nvSpPr>
      <xdr:spPr>
        <a:xfrm>
          <a:off x="1079500" y="133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66614</xdr:rowOff>
    </xdr:from>
    <xdr:ext cx="599010" cy="259045"/>
    <xdr:sp macro="" textlink="">
      <xdr:nvSpPr>
        <xdr:cNvPr id="204" name="テキスト ボックス 203"/>
        <xdr:cNvSpPr txBox="1"/>
      </xdr:nvSpPr>
      <xdr:spPr>
        <a:xfrm>
          <a:off x="830794" y="1343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28508</xdr:rowOff>
    </xdr:from>
    <xdr:to>
      <xdr:col>6</xdr:col>
      <xdr:colOff>511175</xdr:colOff>
      <xdr:row>98</xdr:row>
      <xdr:rowOff>29026</xdr:rowOff>
    </xdr:to>
    <xdr:cxnSp macro="">
      <xdr:nvCxnSpPr>
        <xdr:cNvPr id="231" name="直線コネクタ 230"/>
        <xdr:cNvCxnSpPr/>
      </xdr:nvCxnSpPr>
      <xdr:spPr>
        <a:xfrm flipV="1">
          <a:off x="3797300" y="16830608"/>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29026</xdr:rowOff>
    </xdr:from>
    <xdr:to>
      <xdr:col>5</xdr:col>
      <xdr:colOff>358775</xdr:colOff>
      <xdr:row>98</xdr:row>
      <xdr:rowOff>45568</xdr:rowOff>
    </xdr:to>
    <xdr:cxnSp macro="">
      <xdr:nvCxnSpPr>
        <xdr:cNvPr id="234" name="直線コネクタ 233"/>
        <xdr:cNvCxnSpPr/>
      </xdr:nvCxnSpPr>
      <xdr:spPr>
        <a:xfrm flipV="1">
          <a:off x="2908300" y="16831126"/>
          <a:ext cx="8890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44036</xdr:rowOff>
    </xdr:from>
    <xdr:to>
      <xdr:col>4</xdr:col>
      <xdr:colOff>155575</xdr:colOff>
      <xdr:row>98</xdr:row>
      <xdr:rowOff>45568</xdr:rowOff>
    </xdr:to>
    <xdr:cxnSp macro="">
      <xdr:nvCxnSpPr>
        <xdr:cNvPr id="237" name="直線コネクタ 236"/>
        <xdr:cNvCxnSpPr/>
      </xdr:nvCxnSpPr>
      <xdr:spPr>
        <a:xfrm>
          <a:off x="2019300" y="16846136"/>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34717</xdr:rowOff>
    </xdr:from>
    <xdr:to>
      <xdr:col>2</xdr:col>
      <xdr:colOff>638175</xdr:colOff>
      <xdr:row>98</xdr:row>
      <xdr:rowOff>44036</xdr:rowOff>
    </xdr:to>
    <xdr:cxnSp macro="">
      <xdr:nvCxnSpPr>
        <xdr:cNvPr id="240" name="直線コネクタ 239"/>
        <xdr:cNvCxnSpPr/>
      </xdr:nvCxnSpPr>
      <xdr:spPr>
        <a:xfrm>
          <a:off x="1130300" y="16836817"/>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149158</xdr:rowOff>
    </xdr:from>
    <xdr:to>
      <xdr:col>6</xdr:col>
      <xdr:colOff>561975</xdr:colOff>
      <xdr:row>98</xdr:row>
      <xdr:rowOff>79308</xdr:rowOff>
    </xdr:to>
    <xdr:sp macro="" textlink="">
      <xdr:nvSpPr>
        <xdr:cNvPr id="250" name="円/楕円 249"/>
        <xdr:cNvSpPr/>
      </xdr:nvSpPr>
      <xdr:spPr>
        <a:xfrm>
          <a:off x="4584700" y="1677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64085</xdr:rowOff>
    </xdr:from>
    <xdr:ext cx="534377" cy="259045"/>
    <xdr:sp macro="" textlink="">
      <xdr:nvSpPr>
        <xdr:cNvPr id="251" name="衛生費該当値テキスト"/>
        <xdr:cNvSpPr txBox="1"/>
      </xdr:nvSpPr>
      <xdr:spPr>
        <a:xfrm>
          <a:off x="4686300" y="166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149676</xdr:rowOff>
    </xdr:from>
    <xdr:to>
      <xdr:col>5</xdr:col>
      <xdr:colOff>409575</xdr:colOff>
      <xdr:row>98</xdr:row>
      <xdr:rowOff>79826</xdr:rowOff>
    </xdr:to>
    <xdr:sp macro="" textlink="">
      <xdr:nvSpPr>
        <xdr:cNvPr id="252" name="円/楕円 251"/>
        <xdr:cNvSpPr/>
      </xdr:nvSpPr>
      <xdr:spPr>
        <a:xfrm>
          <a:off x="3746500" y="167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70953</xdr:rowOff>
    </xdr:from>
    <xdr:ext cx="534377" cy="259045"/>
    <xdr:sp macro="" textlink="">
      <xdr:nvSpPr>
        <xdr:cNvPr id="253" name="テキスト ボックス 252"/>
        <xdr:cNvSpPr txBox="1"/>
      </xdr:nvSpPr>
      <xdr:spPr>
        <a:xfrm>
          <a:off x="3530111" y="168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166218</xdr:rowOff>
    </xdr:from>
    <xdr:to>
      <xdr:col>4</xdr:col>
      <xdr:colOff>206375</xdr:colOff>
      <xdr:row>98</xdr:row>
      <xdr:rowOff>96368</xdr:rowOff>
    </xdr:to>
    <xdr:sp macro="" textlink="">
      <xdr:nvSpPr>
        <xdr:cNvPr id="254" name="円/楕円 253"/>
        <xdr:cNvSpPr/>
      </xdr:nvSpPr>
      <xdr:spPr>
        <a:xfrm>
          <a:off x="2857500" y="167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87495</xdr:rowOff>
    </xdr:from>
    <xdr:ext cx="534377" cy="259045"/>
    <xdr:sp macro="" textlink="">
      <xdr:nvSpPr>
        <xdr:cNvPr id="255" name="テキスト ボックス 254"/>
        <xdr:cNvSpPr txBox="1"/>
      </xdr:nvSpPr>
      <xdr:spPr>
        <a:xfrm>
          <a:off x="2641111" y="168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164686</xdr:rowOff>
    </xdr:from>
    <xdr:to>
      <xdr:col>3</xdr:col>
      <xdr:colOff>3175</xdr:colOff>
      <xdr:row>98</xdr:row>
      <xdr:rowOff>94836</xdr:rowOff>
    </xdr:to>
    <xdr:sp macro="" textlink="">
      <xdr:nvSpPr>
        <xdr:cNvPr id="256" name="円/楕円 255"/>
        <xdr:cNvSpPr/>
      </xdr:nvSpPr>
      <xdr:spPr>
        <a:xfrm>
          <a:off x="19685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85963</xdr:rowOff>
    </xdr:from>
    <xdr:ext cx="534377" cy="259045"/>
    <xdr:sp macro="" textlink="">
      <xdr:nvSpPr>
        <xdr:cNvPr id="257" name="テキスト ボックス 256"/>
        <xdr:cNvSpPr txBox="1"/>
      </xdr:nvSpPr>
      <xdr:spPr>
        <a:xfrm>
          <a:off x="1752111" y="168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155367</xdr:rowOff>
    </xdr:from>
    <xdr:to>
      <xdr:col>1</xdr:col>
      <xdr:colOff>485775</xdr:colOff>
      <xdr:row>98</xdr:row>
      <xdr:rowOff>85517</xdr:rowOff>
    </xdr:to>
    <xdr:sp macro="" textlink="">
      <xdr:nvSpPr>
        <xdr:cNvPr id="258" name="円/楕円 257"/>
        <xdr:cNvSpPr/>
      </xdr:nvSpPr>
      <xdr:spPr>
        <a:xfrm>
          <a:off x="1079500" y="167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76644</xdr:rowOff>
    </xdr:from>
    <xdr:ext cx="534377" cy="259045"/>
    <xdr:sp macro="" textlink="">
      <xdr:nvSpPr>
        <xdr:cNvPr id="259" name="テキスト ボックス 258"/>
        <xdr:cNvSpPr txBox="1"/>
      </xdr:nvSpPr>
      <xdr:spPr>
        <a:xfrm>
          <a:off x="863111" y="168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129047</xdr:rowOff>
    </xdr:from>
    <xdr:to>
      <xdr:col>15</xdr:col>
      <xdr:colOff>180975</xdr:colOff>
      <xdr:row>38</xdr:row>
      <xdr:rowOff>136042</xdr:rowOff>
    </xdr:to>
    <xdr:cxnSp macro="">
      <xdr:nvCxnSpPr>
        <xdr:cNvPr id="286" name="直線コネクタ 285"/>
        <xdr:cNvCxnSpPr/>
      </xdr:nvCxnSpPr>
      <xdr:spPr>
        <a:xfrm>
          <a:off x="9639300" y="6644147"/>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45791</xdr:rowOff>
    </xdr:from>
    <xdr:to>
      <xdr:col>14</xdr:col>
      <xdr:colOff>28575</xdr:colOff>
      <xdr:row>38</xdr:row>
      <xdr:rowOff>129047</xdr:rowOff>
    </xdr:to>
    <xdr:cxnSp macro="">
      <xdr:nvCxnSpPr>
        <xdr:cNvPr id="289" name="直線コネクタ 288"/>
        <xdr:cNvCxnSpPr/>
      </xdr:nvCxnSpPr>
      <xdr:spPr>
        <a:xfrm>
          <a:off x="8750300" y="6560891"/>
          <a:ext cx="8890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10678</xdr:rowOff>
    </xdr:from>
    <xdr:to>
      <xdr:col>12</xdr:col>
      <xdr:colOff>511175</xdr:colOff>
      <xdr:row>38</xdr:row>
      <xdr:rowOff>45791</xdr:rowOff>
    </xdr:to>
    <xdr:cxnSp macro="">
      <xdr:nvCxnSpPr>
        <xdr:cNvPr id="292" name="直線コネクタ 291"/>
        <xdr:cNvCxnSpPr/>
      </xdr:nvCxnSpPr>
      <xdr:spPr>
        <a:xfrm>
          <a:off x="7861300" y="6525778"/>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10678</xdr:rowOff>
    </xdr:from>
    <xdr:to>
      <xdr:col>11</xdr:col>
      <xdr:colOff>307975</xdr:colOff>
      <xdr:row>38</xdr:row>
      <xdr:rowOff>23068</xdr:rowOff>
    </xdr:to>
    <xdr:cxnSp macro="">
      <xdr:nvCxnSpPr>
        <xdr:cNvPr id="295" name="直線コネクタ 294"/>
        <xdr:cNvCxnSpPr/>
      </xdr:nvCxnSpPr>
      <xdr:spPr>
        <a:xfrm flipV="1">
          <a:off x="6972300" y="6525778"/>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85242</xdr:rowOff>
    </xdr:from>
    <xdr:to>
      <xdr:col>15</xdr:col>
      <xdr:colOff>231775</xdr:colOff>
      <xdr:row>39</xdr:row>
      <xdr:rowOff>15392</xdr:rowOff>
    </xdr:to>
    <xdr:sp macro="" textlink="">
      <xdr:nvSpPr>
        <xdr:cNvPr id="305" name="円/楕円 304"/>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13788</xdr:rowOff>
    </xdr:from>
    <xdr:ext cx="313932" cy="259045"/>
    <xdr:sp macro="" textlink="">
      <xdr:nvSpPr>
        <xdr:cNvPr id="306" name="労働費該当値テキスト"/>
        <xdr:cNvSpPr txBox="1"/>
      </xdr:nvSpPr>
      <xdr:spPr>
        <a:xfrm>
          <a:off x="10528300" y="6528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78247</xdr:rowOff>
    </xdr:from>
    <xdr:to>
      <xdr:col>14</xdr:col>
      <xdr:colOff>79375</xdr:colOff>
      <xdr:row>39</xdr:row>
      <xdr:rowOff>8397</xdr:rowOff>
    </xdr:to>
    <xdr:sp macro="" textlink="">
      <xdr:nvSpPr>
        <xdr:cNvPr id="307" name="円/楕円 306"/>
        <xdr:cNvSpPr/>
      </xdr:nvSpPr>
      <xdr:spPr>
        <a:xfrm>
          <a:off x="9588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170974</xdr:rowOff>
    </xdr:from>
    <xdr:ext cx="378565" cy="259045"/>
    <xdr:sp macro="" textlink="">
      <xdr:nvSpPr>
        <xdr:cNvPr id="308" name="テキスト ボックス 307"/>
        <xdr:cNvSpPr txBox="1"/>
      </xdr:nvSpPr>
      <xdr:spPr>
        <a:xfrm>
          <a:off x="9450017" y="668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166441</xdr:rowOff>
    </xdr:from>
    <xdr:to>
      <xdr:col>12</xdr:col>
      <xdr:colOff>561975</xdr:colOff>
      <xdr:row>38</xdr:row>
      <xdr:rowOff>96591</xdr:rowOff>
    </xdr:to>
    <xdr:sp macro="" textlink="">
      <xdr:nvSpPr>
        <xdr:cNvPr id="309" name="円/楕円 308"/>
        <xdr:cNvSpPr/>
      </xdr:nvSpPr>
      <xdr:spPr>
        <a:xfrm>
          <a:off x="8699500" y="651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87718</xdr:rowOff>
    </xdr:from>
    <xdr:ext cx="469744" cy="259045"/>
    <xdr:sp macro="" textlink="">
      <xdr:nvSpPr>
        <xdr:cNvPr id="310" name="テキスト ボックス 309"/>
        <xdr:cNvSpPr txBox="1"/>
      </xdr:nvSpPr>
      <xdr:spPr>
        <a:xfrm>
          <a:off x="8515427" y="66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131328</xdr:rowOff>
    </xdr:from>
    <xdr:to>
      <xdr:col>11</xdr:col>
      <xdr:colOff>358775</xdr:colOff>
      <xdr:row>38</xdr:row>
      <xdr:rowOff>61478</xdr:rowOff>
    </xdr:to>
    <xdr:sp macro="" textlink="">
      <xdr:nvSpPr>
        <xdr:cNvPr id="311" name="円/楕円 310"/>
        <xdr:cNvSpPr/>
      </xdr:nvSpPr>
      <xdr:spPr>
        <a:xfrm>
          <a:off x="7810500" y="647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78005</xdr:rowOff>
    </xdr:from>
    <xdr:ext cx="469744" cy="259045"/>
    <xdr:sp macro="" textlink="">
      <xdr:nvSpPr>
        <xdr:cNvPr id="312" name="テキスト ボックス 311"/>
        <xdr:cNvSpPr txBox="1"/>
      </xdr:nvSpPr>
      <xdr:spPr>
        <a:xfrm>
          <a:off x="7626427" y="62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143718</xdr:rowOff>
    </xdr:from>
    <xdr:to>
      <xdr:col>10</xdr:col>
      <xdr:colOff>155575</xdr:colOff>
      <xdr:row>38</xdr:row>
      <xdr:rowOff>73868</xdr:rowOff>
    </xdr:to>
    <xdr:sp macro="" textlink="">
      <xdr:nvSpPr>
        <xdr:cNvPr id="313" name="円/楕円 312"/>
        <xdr:cNvSpPr/>
      </xdr:nvSpPr>
      <xdr:spPr>
        <a:xfrm>
          <a:off x="6921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64995</xdr:rowOff>
    </xdr:from>
    <xdr:ext cx="469744" cy="259045"/>
    <xdr:sp macro="" textlink="">
      <xdr:nvSpPr>
        <xdr:cNvPr id="314" name="テキスト ボックス 313"/>
        <xdr:cNvSpPr txBox="1"/>
      </xdr:nvSpPr>
      <xdr:spPr>
        <a:xfrm>
          <a:off x="6737427" y="65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66617</xdr:rowOff>
    </xdr:from>
    <xdr:to>
      <xdr:col>15</xdr:col>
      <xdr:colOff>180975</xdr:colOff>
      <xdr:row>56</xdr:row>
      <xdr:rowOff>79204</xdr:rowOff>
    </xdr:to>
    <xdr:cxnSp macro="">
      <xdr:nvCxnSpPr>
        <xdr:cNvPr id="343" name="直線コネクタ 342"/>
        <xdr:cNvCxnSpPr/>
      </xdr:nvCxnSpPr>
      <xdr:spPr>
        <a:xfrm flipV="1">
          <a:off x="9639300" y="9667817"/>
          <a:ext cx="8382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149372</xdr:rowOff>
    </xdr:from>
    <xdr:ext cx="534377" cy="259045"/>
    <xdr:sp macro="" textlink="">
      <xdr:nvSpPr>
        <xdr:cNvPr id="344" name="農林水産業費平均値テキスト"/>
        <xdr:cNvSpPr txBox="1"/>
      </xdr:nvSpPr>
      <xdr:spPr>
        <a:xfrm>
          <a:off x="10528300" y="975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79204</xdr:rowOff>
    </xdr:from>
    <xdr:to>
      <xdr:col>14</xdr:col>
      <xdr:colOff>28575</xdr:colOff>
      <xdr:row>57</xdr:row>
      <xdr:rowOff>44953</xdr:rowOff>
    </xdr:to>
    <xdr:cxnSp macro="">
      <xdr:nvCxnSpPr>
        <xdr:cNvPr id="346" name="直線コネクタ 345"/>
        <xdr:cNvCxnSpPr/>
      </xdr:nvCxnSpPr>
      <xdr:spPr>
        <a:xfrm flipV="1">
          <a:off x="8750300" y="9680404"/>
          <a:ext cx="889000" cy="13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84975</xdr:rowOff>
    </xdr:from>
    <xdr:ext cx="534377" cy="259045"/>
    <xdr:sp macro="" textlink="">
      <xdr:nvSpPr>
        <xdr:cNvPr id="348" name="テキスト ボックス 347"/>
        <xdr:cNvSpPr txBox="1"/>
      </xdr:nvSpPr>
      <xdr:spPr>
        <a:xfrm>
          <a:off x="9372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122387</xdr:rowOff>
    </xdr:from>
    <xdr:to>
      <xdr:col>12</xdr:col>
      <xdr:colOff>511175</xdr:colOff>
      <xdr:row>57</xdr:row>
      <xdr:rowOff>44953</xdr:rowOff>
    </xdr:to>
    <xdr:cxnSp macro="">
      <xdr:nvCxnSpPr>
        <xdr:cNvPr id="349" name="直線コネクタ 348"/>
        <xdr:cNvCxnSpPr/>
      </xdr:nvCxnSpPr>
      <xdr:spPr>
        <a:xfrm>
          <a:off x="7861300" y="9723587"/>
          <a:ext cx="889000" cy="9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122387</xdr:rowOff>
    </xdr:from>
    <xdr:to>
      <xdr:col>11</xdr:col>
      <xdr:colOff>307975</xdr:colOff>
      <xdr:row>56</xdr:row>
      <xdr:rowOff>131546</xdr:rowOff>
    </xdr:to>
    <xdr:cxnSp macro="">
      <xdr:nvCxnSpPr>
        <xdr:cNvPr id="352" name="直線コネクタ 351"/>
        <xdr:cNvCxnSpPr/>
      </xdr:nvCxnSpPr>
      <xdr:spPr>
        <a:xfrm flipV="1">
          <a:off x="6972300" y="9723587"/>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109123</xdr:rowOff>
    </xdr:from>
    <xdr:ext cx="534377" cy="259045"/>
    <xdr:sp macro="" textlink="">
      <xdr:nvSpPr>
        <xdr:cNvPr id="354" name="テキスト ボックス 353"/>
        <xdr:cNvSpPr txBox="1"/>
      </xdr:nvSpPr>
      <xdr:spPr>
        <a:xfrm>
          <a:off x="7594111" y="98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125803</xdr:rowOff>
    </xdr:from>
    <xdr:ext cx="534377" cy="259045"/>
    <xdr:sp macro="" textlink="">
      <xdr:nvSpPr>
        <xdr:cNvPr id="356" name="テキスト ボックス 355"/>
        <xdr:cNvSpPr txBox="1"/>
      </xdr:nvSpPr>
      <xdr:spPr>
        <a:xfrm>
          <a:off x="6705111" y="98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15817</xdr:rowOff>
    </xdr:from>
    <xdr:to>
      <xdr:col>15</xdr:col>
      <xdr:colOff>231775</xdr:colOff>
      <xdr:row>56</xdr:row>
      <xdr:rowOff>117417</xdr:rowOff>
    </xdr:to>
    <xdr:sp macro="" textlink="">
      <xdr:nvSpPr>
        <xdr:cNvPr id="362" name="円/楕円 361"/>
        <xdr:cNvSpPr/>
      </xdr:nvSpPr>
      <xdr:spPr>
        <a:xfrm>
          <a:off x="10426700" y="9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38694</xdr:rowOff>
    </xdr:from>
    <xdr:ext cx="599010" cy="259045"/>
    <xdr:sp macro="" textlink="">
      <xdr:nvSpPr>
        <xdr:cNvPr id="363" name="農林水産業費該当値テキスト"/>
        <xdr:cNvSpPr txBox="1"/>
      </xdr:nvSpPr>
      <xdr:spPr>
        <a:xfrm>
          <a:off x="10528300" y="946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28404</xdr:rowOff>
    </xdr:from>
    <xdr:to>
      <xdr:col>14</xdr:col>
      <xdr:colOff>79375</xdr:colOff>
      <xdr:row>56</xdr:row>
      <xdr:rowOff>130004</xdr:rowOff>
    </xdr:to>
    <xdr:sp macro="" textlink="">
      <xdr:nvSpPr>
        <xdr:cNvPr id="364" name="円/楕円 363"/>
        <xdr:cNvSpPr/>
      </xdr:nvSpPr>
      <xdr:spPr>
        <a:xfrm>
          <a:off x="9588500" y="96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146531</xdr:rowOff>
    </xdr:from>
    <xdr:ext cx="599010" cy="259045"/>
    <xdr:sp macro="" textlink="">
      <xdr:nvSpPr>
        <xdr:cNvPr id="365" name="テキスト ボックス 364"/>
        <xdr:cNvSpPr txBox="1"/>
      </xdr:nvSpPr>
      <xdr:spPr>
        <a:xfrm>
          <a:off x="9339794" y="940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165603</xdr:rowOff>
    </xdr:from>
    <xdr:to>
      <xdr:col>12</xdr:col>
      <xdr:colOff>561975</xdr:colOff>
      <xdr:row>57</xdr:row>
      <xdr:rowOff>95753</xdr:rowOff>
    </xdr:to>
    <xdr:sp macro="" textlink="">
      <xdr:nvSpPr>
        <xdr:cNvPr id="366" name="円/楕円 365"/>
        <xdr:cNvSpPr/>
      </xdr:nvSpPr>
      <xdr:spPr>
        <a:xfrm>
          <a:off x="8699500" y="97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112280</xdr:rowOff>
    </xdr:from>
    <xdr:ext cx="534377" cy="259045"/>
    <xdr:sp macro="" textlink="">
      <xdr:nvSpPr>
        <xdr:cNvPr id="367" name="テキスト ボックス 366"/>
        <xdr:cNvSpPr txBox="1"/>
      </xdr:nvSpPr>
      <xdr:spPr>
        <a:xfrm>
          <a:off x="8483111" y="95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71587</xdr:rowOff>
    </xdr:from>
    <xdr:to>
      <xdr:col>11</xdr:col>
      <xdr:colOff>358775</xdr:colOff>
      <xdr:row>57</xdr:row>
      <xdr:rowOff>1737</xdr:rowOff>
    </xdr:to>
    <xdr:sp macro="" textlink="">
      <xdr:nvSpPr>
        <xdr:cNvPr id="368" name="円/楕円 367"/>
        <xdr:cNvSpPr/>
      </xdr:nvSpPr>
      <xdr:spPr>
        <a:xfrm>
          <a:off x="7810500" y="96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18264</xdr:rowOff>
    </xdr:from>
    <xdr:ext cx="599010" cy="259045"/>
    <xdr:sp macro="" textlink="">
      <xdr:nvSpPr>
        <xdr:cNvPr id="369" name="テキスト ボックス 368"/>
        <xdr:cNvSpPr txBox="1"/>
      </xdr:nvSpPr>
      <xdr:spPr>
        <a:xfrm>
          <a:off x="7561794" y="944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80746</xdr:rowOff>
    </xdr:from>
    <xdr:to>
      <xdr:col>10</xdr:col>
      <xdr:colOff>155575</xdr:colOff>
      <xdr:row>57</xdr:row>
      <xdr:rowOff>10896</xdr:rowOff>
    </xdr:to>
    <xdr:sp macro="" textlink="">
      <xdr:nvSpPr>
        <xdr:cNvPr id="370" name="円/楕円 369"/>
        <xdr:cNvSpPr/>
      </xdr:nvSpPr>
      <xdr:spPr>
        <a:xfrm>
          <a:off x="6921500" y="96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27423</xdr:rowOff>
    </xdr:from>
    <xdr:ext cx="599010" cy="259045"/>
    <xdr:sp macro="" textlink="">
      <xdr:nvSpPr>
        <xdr:cNvPr id="371" name="テキスト ボックス 370"/>
        <xdr:cNvSpPr txBox="1"/>
      </xdr:nvSpPr>
      <xdr:spPr>
        <a:xfrm>
          <a:off x="6672794" y="945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8865</xdr:rowOff>
    </xdr:from>
    <xdr:to>
      <xdr:col>15</xdr:col>
      <xdr:colOff>180975</xdr:colOff>
      <xdr:row>79</xdr:row>
      <xdr:rowOff>29197</xdr:rowOff>
    </xdr:to>
    <xdr:cxnSp macro="">
      <xdr:nvCxnSpPr>
        <xdr:cNvPr id="400" name="直線コネクタ 399"/>
        <xdr:cNvCxnSpPr/>
      </xdr:nvCxnSpPr>
      <xdr:spPr>
        <a:xfrm flipV="1">
          <a:off x="9639300" y="13553415"/>
          <a:ext cx="838200" cy="2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29197</xdr:rowOff>
    </xdr:from>
    <xdr:to>
      <xdr:col>14</xdr:col>
      <xdr:colOff>28575</xdr:colOff>
      <xdr:row>79</xdr:row>
      <xdr:rowOff>35268</xdr:rowOff>
    </xdr:to>
    <xdr:cxnSp macro="">
      <xdr:nvCxnSpPr>
        <xdr:cNvPr id="403" name="直線コネクタ 402"/>
        <xdr:cNvCxnSpPr/>
      </xdr:nvCxnSpPr>
      <xdr:spPr>
        <a:xfrm flipV="1">
          <a:off x="8750300" y="13573747"/>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35268</xdr:rowOff>
    </xdr:from>
    <xdr:to>
      <xdr:col>12</xdr:col>
      <xdr:colOff>511175</xdr:colOff>
      <xdr:row>79</xdr:row>
      <xdr:rowOff>36055</xdr:rowOff>
    </xdr:to>
    <xdr:cxnSp macro="">
      <xdr:nvCxnSpPr>
        <xdr:cNvPr id="406" name="直線コネクタ 405"/>
        <xdr:cNvCxnSpPr/>
      </xdr:nvCxnSpPr>
      <xdr:spPr>
        <a:xfrm flipV="1">
          <a:off x="7861300" y="13579818"/>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14860</xdr:rowOff>
    </xdr:from>
    <xdr:to>
      <xdr:col>11</xdr:col>
      <xdr:colOff>307975</xdr:colOff>
      <xdr:row>79</xdr:row>
      <xdr:rowOff>36055</xdr:rowOff>
    </xdr:to>
    <xdr:cxnSp macro="">
      <xdr:nvCxnSpPr>
        <xdr:cNvPr id="409" name="直線コネクタ 408"/>
        <xdr:cNvCxnSpPr/>
      </xdr:nvCxnSpPr>
      <xdr:spPr>
        <a:xfrm>
          <a:off x="6972300" y="13559410"/>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129515</xdr:rowOff>
    </xdr:from>
    <xdr:to>
      <xdr:col>15</xdr:col>
      <xdr:colOff>231775</xdr:colOff>
      <xdr:row>79</xdr:row>
      <xdr:rowOff>59665</xdr:rowOff>
    </xdr:to>
    <xdr:sp macro="" textlink="">
      <xdr:nvSpPr>
        <xdr:cNvPr id="419" name="円/楕円 418"/>
        <xdr:cNvSpPr/>
      </xdr:nvSpPr>
      <xdr:spPr>
        <a:xfrm>
          <a:off x="104267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44442</xdr:rowOff>
    </xdr:from>
    <xdr:ext cx="469744" cy="259045"/>
    <xdr:sp macro="" textlink="">
      <xdr:nvSpPr>
        <xdr:cNvPr id="420" name="商工費該当値テキスト"/>
        <xdr:cNvSpPr txBox="1"/>
      </xdr:nvSpPr>
      <xdr:spPr>
        <a:xfrm>
          <a:off x="10528300" y="1341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149847</xdr:rowOff>
    </xdr:from>
    <xdr:to>
      <xdr:col>14</xdr:col>
      <xdr:colOff>79375</xdr:colOff>
      <xdr:row>79</xdr:row>
      <xdr:rowOff>79997</xdr:rowOff>
    </xdr:to>
    <xdr:sp macro="" textlink="">
      <xdr:nvSpPr>
        <xdr:cNvPr id="421" name="円/楕円 420"/>
        <xdr:cNvSpPr/>
      </xdr:nvSpPr>
      <xdr:spPr>
        <a:xfrm>
          <a:off x="9588500" y="135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71124</xdr:rowOff>
    </xdr:from>
    <xdr:ext cx="469744" cy="259045"/>
    <xdr:sp macro="" textlink="">
      <xdr:nvSpPr>
        <xdr:cNvPr id="422" name="テキスト ボックス 421"/>
        <xdr:cNvSpPr txBox="1"/>
      </xdr:nvSpPr>
      <xdr:spPr>
        <a:xfrm>
          <a:off x="9404427" y="1361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155918</xdr:rowOff>
    </xdr:from>
    <xdr:to>
      <xdr:col>12</xdr:col>
      <xdr:colOff>561975</xdr:colOff>
      <xdr:row>79</xdr:row>
      <xdr:rowOff>86068</xdr:rowOff>
    </xdr:to>
    <xdr:sp macro="" textlink="">
      <xdr:nvSpPr>
        <xdr:cNvPr id="423" name="円/楕円 422"/>
        <xdr:cNvSpPr/>
      </xdr:nvSpPr>
      <xdr:spPr>
        <a:xfrm>
          <a:off x="86995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77195</xdr:rowOff>
    </xdr:from>
    <xdr:ext cx="378565" cy="259045"/>
    <xdr:sp macro="" textlink="">
      <xdr:nvSpPr>
        <xdr:cNvPr id="424" name="テキスト ボックス 423"/>
        <xdr:cNvSpPr txBox="1"/>
      </xdr:nvSpPr>
      <xdr:spPr>
        <a:xfrm>
          <a:off x="8561017" y="1362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156705</xdr:rowOff>
    </xdr:from>
    <xdr:to>
      <xdr:col>11</xdr:col>
      <xdr:colOff>358775</xdr:colOff>
      <xdr:row>79</xdr:row>
      <xdr:rowOff>86855</xdr:rowOff>
    </xdr:to>
    <xdr:sp macro="" textlink="">
      <xdr:nvSpPr>
        <xdr:cNvPr id="425" name="円/楕円 424"/>
        <xdr:cNvSpPr/>
      </xdr:nvSpPr>
      <xdr:spPr>
        <a:xfrm>
          <a:off x="7810500" y="135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77982</xdr:rowOff>
    </xdr:from>
    <xdr:ext cx="378565" cy="259045"/>
    <xdr:sp macro="" textlink="">
      <xdr:nvSpPr>
        <xdr:cNvPr id="426" name="テキスト ボックス 425"/>
        <xdr:cNvSpPr txBox="1"/>
      </xdr:nvSpPr>
      <xdr:spPr>
        <a:xfrm>
          <a:off x="7672017" y="136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135510</xdr:rowOff>
    </xdr:from>
    <xdr:to>
      <xdr:col>10</xdr:col>
      <xdr:colOff>155575</xdr:colOff>
      <xdr:row>79</xdr:row>
      <xdr:rowOff>65660</xdr:rowOff>
    </xdr:to>
    <xdr:sp macro="" textlink="">
      <xdr:nvSpPr>
        <xdr:cNvPr id="427" name="円/楕円 426"/>
        <xdr:cNvSpPr/>
      </xdr:nvSpPr>
      <xdr:spPr>
        <a:xfrm>
          <a:off x="6921500" y="13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56787</xdr:rowOff>
    </xdr:from>
    <xdr:ext cx="469744" cy="259045"/>
    <xdr:sp macro="" textlink="">
      <xdr:nvSpPr>
        <xdr:cNvPr id="428" name="テキスト ボックス 427"/>
        <xdr:cNvSpPr txBox="1"/>
      </xdr:nvSpPr>
      <xdr:spPr>
        <a:xfrm>
          <a:off x="6737427" y="1360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29378</xdr:rowOff>
    </xdr:from>
    <xdr:to>
      <xdr:col>15</xdr:col>
      <xdr:colOff>180975</xdr:colOff>
      <xdr:row>97</xdr:row>
      <xdr:rowOff>55705</xdr:rowOff>
    </xdr:to>
    <xdr:cxnSp macro="">
      <xdr:nvCxnSpPr>
        <xdr:cNvPr id="457" name="直線コネクタ 456"/>
        <xdr:cNvCxnSpPr/>
      </xdr:nvCxnSpPr>
      <xdr:spPr>
        <a:xfrm flipV="1">
          <a:off x="9639300" y="16660028"/>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55705</xdr:rowOff>
    </xdr:from>
    <xdr:to>
      <xdr:col>14</xdr:col>
      <xdr:colOff>28575</xdr:colOff>
      <xdr:row>97</xdr:row>
      <xdr:rowOff>84950</xdr:rowOff>
    </xdr:to>
    <xdr:cxnSp macro="">
      <xdr:nvCxnSpPr>
        <xdr:cNvPr id="460" name="直線コネクタ 459"/>
        <xdr:cNvCxnSpPr/>
      </xdr:nvCxnSpPr>
      <xdr:spPr>
        <a:xfrm flipV="1">
          <a:off x="8750300" y="16686355"/>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84950</xdr:rowOff>
    </xdr:from>
    <xdr:to>
      <xdr:col>12</xdr:col>
      <xdr:colOff>511175</xdr:colOff>
      <xdr:row>97</xdr:row>
      <xdr:rowOff>90703</xdr:rowOff>
    </xdr:to>
    <xdr:cxnSp macro="">
      <xdr:nvCxnSpPr>
        <xdr:cNvPr id="463" name="直線コネクタ 462"/>
        <xdr:cNvCxnSpPr/>
      </xdr:nvCxnSpPr>
      <xdr:spPr>
        <a:xfrm flipV="1">
          <a:off x="7861300" y="16715600"/>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90703</xdr:rowOff>
    </xdr:from>
    <xdr:to>
      <xdr:col>11</xdr:col>
      <xdr:colOff>307975</xdr:colOff>
      <xdr:row>98</xdr:row>
      <xdr:rowOff>34520</xdr:rowOff>
    </xdr:to>
    <xdr:cxnSp macro="">
      <xdr:nvCxnSpPr>
        <xdr:cNvPr id="466" name="直線コネクタ 465"/>
        <xdr:cNvCxnSpPr/>
      </xdr:nvCxnSpPr>
      <xdr:spPr>
        <a:xfrm flipV="1">
          <a:off x="6972300" y="16721353"/>
          <a:ext cx="889000" cy="1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150028</xdr:rowOff>
    </xdr:from>
    <xdr:to>
      <xdr:col>15</xdr:col>
      <xdr:colOff>231775</xdr:colOff>
      <xdr:row>97</xdr:row>
      <xdr:rowOff>80178</xdr:rowOff>
    </xdr:to>
    <xdr:sp macro="" textlink="">
      <xdr:nvSpPr>
        <xdr:cNvPr id="476" name="円/楕円 475"/>
        <xdr:cNvSpPr/>
      </xdr:nvSpPr>
      <xdr:spPr>
        <a:xfrm>
          <a:off x="10426700" y="166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128455</xdr:rowOff>
    </xdr:from>
    <xdr:ext cx="534377" cy="259045"/>
    <xdr:sp macro="" textlink="">
      <xdr:nvSpPr>
        <xdr:cNvPr id="477" name="土木費該当値テキスト"/>
        <xdr:cNvSpPr txBox="1"/>
      </xdr:nvSpPr>
      <xdr:spPr>
        <a:xfrm>
          <a:off x="10528300" y="165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4905</xdr:rowOff>
    </xdr:from>
    <xdr:to>
      <xdr:col>14</xdr:col>
      <xdr:colOff>79375</xdr:colOff>
      <xdr:row>97</xdr:row>
      <xdr:rowOff>106505</xdr:rowOff>
    </xdr:to>
    <xdr:sp macro="" textlink="">
      <xdr:nvSpPr>
        <xdr:cNvPr id="478" name="円/楕円 477"/>
        <xdr:cNvSpPr/>
      </xdr:nvSpPr>
      <xdr:spPr>
        <a:xfrm>
          <a:off x="9588500" y="166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97632</xdr:rowOff>
    </xdr:from>
    <xdr:ext cx="534377" cy="259045"/>
    <xdr:sp macro="" textlink="">
      <xdr:nvSpPr>
        <xdr:cNvPr id="479" name="テキスト ボックス 478"/>
        <xdr:cNvSpPr txBox="1"/>
      </xdr:nvSpPr>
      <xdr:spPr>
        <a:xfrm>
          <a:off x="9372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34150</xdr:rowOff>
    </xdr:from>
    <xdr:to>
      <xdr:col>12</xdr:col>
      <xdr:colOff>561975</xdr:colOff>
      <xdr:row>97</xdr:row>
      <xdr:rowOff>135750</xdr:rowOff>
    </xdr:to>
    <xdr:sp macro="" textlink="">
      <xdr:nvSpPr>
        <xdr:cNvPr id="480" name="円/楕円 479"/>
        <xdr:cNvSpPr/>
      </xdr:nvSpPr>
      <xdr:spPr>
        <a:xfrm>
          <a:off x="8699500" y="166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126877</xdr:rowOff>
    </xdr:from>
    <xdr:ext cx="534377" cy="259045"/>
    <xdr:sp macro="" textlink="">
      <xdr:nvSpPr>
        <xdr:cNvPr id="481" name="テキスト ボックス 480"/>
        <xdr:cNvSpPr txBox="1"/>
      </xdr:nvSpPr>
      <xdr:spPr>
        <a:xfrm>
          <a:off x="8483111" y="167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39903</xdr:rowOff>
    </xdr:from>
    <xdr:to>
      <xdr:col>11</xdr:col>
      <xdr:colOff>358775</xdr:colOff>
      <xdr:row>97</xdr:row>
      <xdr:rowOff>141503</xdr:rowOff>
    </xdr:to>
    <xdr:sp macro="" textlink="">
      <xdr:nvSpPr>
        <xdr:cNvPr id="482" name="円/楕円 481"/>
        <xdr:cNvSpPr/>
      </xdr:nvSpPr>
      <xdr:spPr>
        <a:xfrm>
          <a:off x="7810500" y="166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132630</xdr:rowOff>
    </xdr:from>
    <xdr:ext cx="534377" cy="259045"/>
    <xdr:sp macro="" textlink="">
      <xdr:nvSpPr>
        <xdr:cNvPr id="483" name="テキスト ボックス 482"/>
        <xdr:cNvSpPr txBox="1"/>
      </xdr:nvSpPr>
      <xdr:spPr>
        <a:xfrm>
          <a:off x="7594111" y="167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38,930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155170</xdr:rowOff>
    </xdr:from>
    <xdr:to>
      <xdr:col>10</xdr:col>
      <xdr:colOff>155575</xdr:colOff>
      <xdr:row>98</xdr:row>
      <xdr:rowOff>85320</xdr:rowOff>
    </xdr:to>
    <xdr:sp macro="" textlink="">
      <xdr:nvSpPr>
        <xdr:cNvPr id="484" name="円/楕円 483"/>
        <xdr:cNvSpPr/>
      </xdr:nvSpPr>
      <xdr:spPr>
        <a:xfrm>
          <a:off x="6921500" y="16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76447</xdr:rowOff>
    </xdr:from>
    <xdr:ext cx="534377" cy="259045"/>
    <xdr:sp macro="" textlink="">
      <xdr:nvSpPr>
        <xdr:cNvPr id="485" name="テキスト ボックス 484"/>
        <xdr:cNvSpPr txBox="1"/>
      </xdr:nvSpPr>
      <xdr:spPr>
        <a:xfrm>
          <a:off x="6705111" y="168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107185</xdr:rowOff>
    </xdr:from>
    <xdr:to>
      <xdr:col>23</xdr:col>
      <xdr:colOff>517525</xdr:colOff>
      <xdr:row>38</xdr:row>
      <xdr:rowOff>38987</xdr:rowOff>
    </xdr:to>
    <xdr:cxnSp macro="">
      <xdr:nvCxnSpPr>
        <xdr:cNvPr id="514" name="直線コネクタ 513"/>
        <xdr:cNvCxnSpPr/>
      </xdr:nvCxnSpPr>
      <xdr:spPr>
        <a:xfrm flipV="1">
          <a:off x="15481300" y="6279385"/>
          <a:ext cx="838200" cy="2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15692</xdr:rowOff>
    </xdr:from>
    <xdr:to>
      <xdr:col>22</xdr:col>
      <xdr:colOff>365125</xdr:colOff>
      <xdr:row>38</xdr:row>
      <xdr:rowOff>38987</xdr:rowOff>
    </xdr:to>
    <xdr:cxnSp macro="">
      <xdr:nvCxnSpPr>
        <xdr:cNvPr id="517" name="直線コネクタ 516"/>
        <xdr:cNvCxnSpPr/>
      </xdr:nvCxnSpPr>
      <xdr:spPr>
        <a:xfrm>
          <a:off x="14592300" y="6530792"/>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15692</xdr:rowOff>
    </xdr:from>
    <xdr:to>
      <xdr:col>21</xdr:col>
      <xdr:colOff>161925</xdr:colOff>
      <xdr:row>38</xdr:row>
      <xdr:rowOff>34445</xdr:rowOff>
    </xdr:to>
    <xdr:cxnSp macro="">
      <xdr:nvCxnSpPr>
        <xdr:cNvPr id="520" name="直線コネクタ 519"/>
        <xdr:cNvCxnSpPr/>
      </xdr:nvCxnSpPr>
      <xdr:spPr>
        <a:xfrm flipV="1">
          <a:off x="13703300" y="6530792"/>
          <a:ext cx="889000" cy="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21994</xdr:rowOff>
    </xdr:from>
    <xdr:to>
      <xdr:col>19</xdr:col>
      <xdr:colOff>644525</xdr:colOff>
      <xdr:row>38</xdr:row>
      <xdr:rowOff>34445</xdr:rowOff>
    </xdr:to>
    <xdr:cxnSp macro="">
      <xdr:nvCxnSpPr>
        <xdr:cNvPr id="523" name="直線コネクタ 522"/>
        <xdr:cNvCxnSpPr/>
      </xdr:nvCxnSpPr>
      <xdr:spPr>
        <a:xfrm>
          <a:off x="12814300" y="6537094"/>
          <a:ext cx="8890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56385</xdr:rowOff>
    </xdr:from>
    <xdr:to>
      <xdr:col>23</xdr:col>
      <xdr:colOff>568325</xdr:colOff>
      <xdr:row>36</xdr:row>
      <xdr:rowOff>157985</xdr:rowOff>
    </xdr:to>
    <xdr:sp macro="" textlink="">
      <xdr:nvSpPr>
        <xdr:cNvPr id="533" name="円/楕円 532"/>
        <xdr:cNvSpPr/>
      </xdr:nvSpPr>
      <xdr:spPr>
        <a:xfrm>
          <a:off x="16268700" y="62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79262</xdr:rowOff>
    </xdr:from>
    <xdr:ext cx="534377" cy="259045"/>
    <xdr:sp macro="" textlink="">
      <xdr:nvSpPr>
        <xdr:cNvPr id="534" name="消防費該当値テキスト"/>
        <xdr:cNvSpPr txBox="1"/>
      </xdr:nvSpPr>
      <xdr:spPr>
        <a:xfrm>
          <a:off x="16370300" y="608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159637</xdr:rowOff>
    </xdr:from>
    <xdr:to>
      <xdr:col>22</xdr:col>
      <xdr:colOff>415925</xdr:colOff>
      <xdr:row>38</xdr:row>
      <xdr:rowOff>89787</xdr:rowOff>
    </xdr:to>
    <xdr:sp macro="" textlink="">
      <xdr:nvSpPr>
        <xdr:cNvPr id="535" name="円/楕円 534"/>
        <xdr:cNvSpPr/>
      </xdr:nvSpPr>
      <xdr:spPr>
        <a:xfrm>
          <a:off x="15430500" y="65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80914</xdr:rowOff>
    </xdr:from>
    <xdr:ext cx="534377" cy="259045"/>
    <xdr:sp macro="" textlink="">
      <xdr:nvSpPr>
        <xdr:cNvPr id="536" name="テキスト ボックス 535"/>
        <xdr:cNvSpPr txBox="1"/>
      </xdr:nvSpPr>
      <xdr:spPr>
        <a:xfrm>
          <a:off x="15214111" y="659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136342</xdr:rowOff>
    </xdr:from>
    <xdr:to>
      <xdr:col>21</xdr:col>
      <xdr:colOff>212725</xdr:colOff>
      <xdr:row>38</xdr:row>
      <xdr:rowOff>66492</xdr:rowOff>
    </xdr:to>
    <xdr:sp macro="" textlink="">
      <xdr:nvSpPr>
        <xdr:cNvPr id="537" name="円/楕円 536"/>
        <xdr:cNvSpPr/>
      </xdr:nvSpPr>
      <xdr:spPr>
        <a:xfrm>
          <a:off x="14541500" y="64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57619</xdr:rowOff>
    </xdr:from>
    <xdr:ext cx="534377" cy="259045"/>
    <xdr:sp macro="" textlink="">
      <xdr:nvSpPr>
        <xdr:cNvPr id="538" name="テキスト ボックス 537"/>
        <xdr:cNvSpPr txBox="1"/>
      </xdr:nvSpPr>
      <xdr:spPr>
        <a:xfrm>
          <a:off x="14325111" y="65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155095</xdr:rowOff>
    </xdr:from>
    <xdr:to>
      <xdr:col>20</xdr:col>
      <xdr:colOff>9525</xdr:colOff>
      <xdr:row>38</xdr:row>
      <xdr:rowOff>85244</xdr:rowOff>
    </xdr:to>
    <xdr:sp macro="" textlink="">
      <xdr:nvSpPr>
        <xdr:cNvPr id="539" name="円/楕円 538"/>
        <xdr:cNvSpPr/>
      </xdr:nvSpPr>
      <xdr:spPr>
        <a:xfrm>
          <a:off x="13652500" y="64987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76372</xdr:rowOff>
    </xdr:from>
    <xdr:ext cx="534377" cy="259045"/>
    <xdr:sp macro="" textlink="">
      <xdr:nvSpPr>
        <xdr:cNvPr id="540" name="テキスト ボックス 539"/>
        <xdr:cNvSpPr txBox="1"/>
      </xdr:nvSpPr>
      <xdr:spPr>
        <a:xfrm>
          <a:off x="13436111" y="659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142644</xdr:rowOff>
    </xdr:from>
    <xdr:to>
      <xdr:col>18</xdr:col>
      <xdr:colOff>492125</xdr:colOff>
      <xdr:row>38</xdr:row>
      <xdr:rowOff>72794</xdr:rowOff>
    </xdr:to>
    <xdr:sp macro="" textlink="">
      <xdr:nvSpPr>
        <xdr:cNvPr id="541" name="円/楕円 540"/>
        <xdr:cNvSpPr/>
      </xdr:nvSpPr>
      <xdr:spPr>
        <a:xfrm>
          <a:off x="12763500" y="64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63921</xdr:rowOff>
    </xdr:from>
    <xdr:ext cx="534377" cy="259045"/>
    <xdr:sp macro="" textlink="">
      <xdr:nvSpPr>
        <xdr:cNvPr id="542" name="テキスト ボックス 541"/>
        <xdr:cNvSpPr txBox="1"/>
      </xdr:nvSpPr>
      <xdr:spPr>
        <a:xfrm>
          <a:off x="12547111" y="65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86432</xdr:rowOff>
    </xdr:from>
    <xdr:to>
      <xdr:col>23</xdr:col>
      <xdr:colOff>517525</xdr:colOff>
      <xdr:row>57</xdr:row>
      <xdr:rowOff>1832</xdr:rowOff>
    </xdr:to>
    <xdr:cxnSp macro="">
      <xdr:nvCxnSpPr>
        <xdr:cNvPr id="569" name="直線コネクタ 568"/>
        <xdr:cNvCxnSpPr/>
      </xdr:nvCxnSpPr>
      <xdr:spPr>
        <a:xfrm>
          <a:off x="15481300" y="9687632"/>
          <a:ext cx="838200" cy="8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86432</xdr:rowOff>
    </xdr:from>
    <xdr:to>
      <xdr:col>22</xdr:col>
      <xdr:colOff>365125</xdr:colOff>
      <xdr:row>57</xdr:row>
      <xdr:rowOff>131096</xdr:rowOff>
    </xdr:to>
    <xdr:cxnSp macro="">
      <xdr:nvCxnSpPr>
        <xdr:cNvPr id="572" name="直線コネクタ 571"/>
        <xdr:cNvCxnSpPr/>
      </xdr:nvCxnSpPr>
      <xdr:spPr>
        <a:xfrm flipV="1">
          <a:off x="14592300" y="9687632"/>
          <a:ext cx="889000" cy="21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131096</xdr:rowOff>
    </xdr:from>
    <xdr:to>
      <xdr:col>21</xdr:col>
      <xdr:colOff>161925</xdr:colOff>
      <xdr:row>57</xdr:row>
      <xdr:rowOff>146791</xdr:rowOff>
    </xdr:to>
    <xdr:cxnSp macro="">
      <xdr:nvCxnSpPr>
        <xdr:cNvPr id="575" name="直線コネクタ 574"/>
        <xdr:cNvCxnSpPr/>
      </xdr:nvCxnSpPr>
      <xdr:spPr>
        <a:xfrm flipV="1">
          <a:off x="13703300" y="9903746"/>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111491</xdr:rowOff>
    </xdr:from>
    <xdr:to>
      <xdr:col>19</xdr:col>
      <xdr:colOff>644525</xdr:colOff>
      <xdr:row>57</xdr:row>
      <xdr:rowOff>146791</xdr:rowOff>
    </xdr:to>
    <xdr:cxnSp macro="">
      <xdr:nvCxnSpPr>
        <xdr:cNvPr id="578" name="直線コネクタ 577"/>
        <xdr:cNvCxnSpPr/>
      </xdr:nvCxnSpPr>
      <xdr:spPr>
        <a:xfrm>
          <a:off x="12814300" y="9884141"/>
          <a:ext cx="8890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122482</xdr:rowOff>
    </xdr:from>
    <xdr:to>
      <xdr:col>23</xdr:col>
      <xdr:colOff>568325</xdr:colOff>
      <xdr:row>57</xdr:row>
      <xdr:rowOff>52632</xdr:rowOff>
    </xdr:to>
    <xdr:sp macro="" textlink="">
      <xdr:nvSpPr>
        <xdr:cNvPr id="588" name="円/楕円 587"/>
        <xdr:cNvSpPr/>
      </xdr:nvSpPr>
      <xdr:spPr>
        <a:xfrm>
          <a:off x="16268700" y="97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100909</xdr:rowOff>
    </xdr:from>
    <xdr:ext cx="534377" cy="259045"/>
    <xdr:sp macro="" textlink="">
      <xdr:nvSpPr>
        <xdr:cNvPr id="589" name="教育費該当値テキスト"/>
        <xdr:cNvSpPr txBox="1"/>
      </xdr:nvSpPr>
      <xdr:spPr>
        <a:xfrm>
          <a:off x="16370300" y="97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67,655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35632</xdr:rowOff>
    </xdr:from>
    <xdr:to>
      <xdr:col>22</xdr:col>
      <xdr:colOff>415925</xdr:colOff>
      <xdr:row>56</xdr:row>
      <xdr:rowOff>137232</xdr:rowOff>
    </xdr:to>
    <xdr:sp macro="" textlink="">
      <xdr:nvSpPr>
        <xdr:cNvPr id="590" name="円/楕円 589"/>
        <xdr:cNvSpPr/>
      </xdr:nvSpPr>
      <xdr:spPr>
        <a:xfrm>
          <a:off x="15430500" y="96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128359</xdr:rowOff>
    </xdr:from>
    <xdr:ext cx="534377" cy="259045"/>
    <xdr:sp macro="" textlink="">
      <xdr:nvSpPr>
        <xdr:cNvPr id="591" name="テキスト ボックス 590"/>
        <xdr:cNvSpPr txBox="1"/>
      </xdr:nvSpPr>
      <xdr:spPr>
        <a:xfrm>
          <a:off x="15214111" y="972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80296</xdr:rowOff>
    </xdr:from>
    <xdr:to>
      <xdr:col>21</xdr:col>
      <xdr:colOff>212725</xdr:colOff>
      <xdr:row>58</xdr:row>
      <xdr:rowOff>10446</xdr:rowOff>
    </xdr:to>
    <xdr:sp macro="" textlink="">
      <xdr:nvSpPr>
        <xdr:cNvPr id="592" name="円/楕円 591"/>
        <xdr:cNvSpPr/>
      </xdr:nvSpPr>
      <xdr:spPr>
        <a:xfrm>
          <a:off x="14541500" y="98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1573</xdr:rowOff>
    </xdr:from>
    <xdr:ext cx="534377" cy="259045"/>
    <xdr:sp macro="" textlink="">
      <xdr:nvSpPr>
        <xdr:cNvPr id="593" name="テキスト ボックス 592"/>
        <xdr:cNvSpPr txBox="1"/>
      </xdr:nvSpPr>
      <xdr:spPr>
        <a:xfrm>
          <a:off x="14325111" y="99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95991</xdr:rowOff>
    </xdr:from>
    <xdr:to>
      <xdr:col>20</xdr:col>
      <xdr:colOff>9525</xdr:colOff>
      <xdr:row>58</xdr:row>
      <xdr:rowOff>26141</xdr:rowOff>
    </xdr:to>
    <xdr:sp macro="" textlink="">
      <xdr:nvSpPr>
        <xdr:cNvPr id="594" name="円/楕円 593"/>
        <xdr:cNvSpPr/>
      </xdr:nvSpPr>
      <xdr:spPr>
        <a:xfrm>
          <a:off x="13652500" y="986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17268</xdr:rowOff>
    </xdr:from>
    <xdr:ext cx="534377" cy="259045"/>
    <xdr:sp macro="" textlink="">
      <xdr:nvSpPr>
        <xdr:cNvPr id="595" name="テキスト ボックス 594"/>
        <xdr:cNvSpPr txBox="1"/>
      </xdr:nvSpPr>
      <xdr:spPr>
        <a:xfrm>
          <a:off x="13436111" y="99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60691</xdr:rowOff>
    </xdr:from>
    <xdr:to>
      <xdr:col>18</xdr:col>
      <xdr:colOff>492125</xdr:colOff>
      <xdr:row>57</xdr:row>
      <xdr:rowOff>162291</xdr:rowOff>
    </xdr:to>
    <xdr:sp macro="" textlink="">
      <xdr:nvSpPr>
        <xdr:cNvPr id="596" name="円/楕円 595"/>
        <xdr:cNvSpPr/>
      </xdr:nvSpPr>
      <xdr:spPr>
        <a:xfrm>
          <a:off x="12763500" y="983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153418</xdr:rowOff>
    </xdr:from>
    <xdr:ext cx="534377" cy="259045"/>
    <xdr:sp macro="" textlink="">
      <xdr:nvSpPr>
        <xdr:cNvPr id="597" name="テキスト ボックス 596"/>
        <xdr:cNvSpPr txBox="1"/>
      </xdr:nvSpPr>
      <xdr:spPr>
        <a:xfrm>
          <a:off x="12547111" y="992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4" name="直線コネクタ 62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7" name="直線コネクタ 62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0" name="直線コネクタ 62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134762</xdr:rowOff>
    </xdr:from>
    <xdr:to>
      <xdr:col>19</xdr:col>
      <xdr:colOff>644525</xdr:colOff>
      <xdr:row>78</xdr:row>
      <xdr:rowOff>139700</xdr:rowOff>
    </xdr:to>
    <xdr:cxnSp macro="">
      <xdr:nvCxnSpPr>
        <xdr:cNvPr id="633" name="直線コネクタ 632"/>
        <xdr:cNvCxnSpPr/>
      </xdr:nvCxnSpPr>
      <xdr:spPr>
        <a:xfrm>
          <a:off x="12814300" y="13507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5" name="円/楕円 64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6" name="テキスト ボックス 64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9" name="円/楕円 64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0" name="テキスト ボックス 64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83962</xdr:rowOff>
    </xdr:from>
    <xdr:to>
      <xdr:col>18</xdr:col>
      <xdr:colOff>492125</xdr:colOff>
      <xdr:row>79</xdr:row>
      <xdr:rowOff>14112</xdr:rowOff>
    </xdr:to>
    <xdr:sp macro="" textlink="">
      <xdr:nvSpPr>
        <xdr:cNvPr id="651" name="円/楕円 650"/>
        <xdr:cNvSpPr/>
      </xdr:nvSpPr>
      <xdr:spPr>
        <a:xfrm>
          <a:off x="12763500" y="134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5239</xdr:rowOff>
    </xdr:from>
    <xdr:ext cx="469744" cy="259045"/>
    <xdr:sp macro="" textlink="">
      <xdr:nvSpPr>
        <xdr:cNvPr id="652" name="テキスト ボックス 651"/>
        <xdr:cNvSpPr txBox="1"/>
      </xdr:nvSpPr>
      <xdr:spPr>
        <a:xfrm>
          <a:off x="12579427" y="135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147189</xdr:rowOff>
    </xdr:from>
    <xdr:to>
      <xdr:col>23</xdr:col>
      <xdr:colOff>517525</xdr:colOff>
      <xdr:row>97</xdr:row>
      <xdr:rowOff>162052</xdr:rowOff>
    </xdr:to>
    <xdr:cxnSp macro="">
      <xdr:nvCxnSpPr>
        <xdr:cNvPr id="679" name="直線コネクタ 678"/>
        <xdr:cNvCxnSpPr/>
      </xdr:nvCxnSpPr>
      <xdr:spPr>
        <a:xfrm>
          <a:off x="15481300" y="16777839"/>
          <a:ext cx="8382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144002</xdr:rowOff>
    </xdr:from>
    <xdr:to>
      <xdr:col>22</xdr:col>
      <xdr:colOff>365125</xdr:colOff>
      <xdr:row>97</xdr:row>
      <xdr:rowOff>147189</xdr:rowOff>
    </xdr:to>
    <xdr:cxnSp macro="">
      <xdr:nvCxnSpPr>
        <xdr:cNvPr id="682" name="直線コネクタ 681"/>
        <xdr:cNvCxnSpPr/>
      </xdr:nvCxnSpPr>
      <xdr:spPr>
        <a:xfrm>
          <a:off x="14592300" y="1677465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144002</xdr:rowOff>
    </xdr:from>
    <xdr:to>
      <xdr:col>21</xdr:col>
      <xdr:colOff>161925</xdr:colOff>
      <xdr:row>97</xdr:row>
      <xdr:rowOff>151043</xdr:rowOff>
    </xdr:to>
    <xdr:cxnSp macro="">
      <xdr:nvCxnSpPr>
        <xdr:cNvPr id="685" name="直線コネクタ 684"/>
        <xdr:cNvCxnSpPr/>
      </xdr:nvCxnSpPr>
      <xdr:spPr>
        <a:xfrm flipV="1">
          <a:off x="13703300" y="1677465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139353</xdr:rowOff>
    </xdr:from>
    <xdr:to>
      <xdr:col>19</xdr:col>
      <xdr:colOff>644525</xdr:colOff>
      <xdr:row>97</xdr:row>
      <xdr:rowOff>151043</xdr:rowOff>
    </xdr:to>
    <xdr:cxnSp macro="">
      <xdr:nvCxnSpPr>
        <xdr:cNvPr id="688" name="直線コネクタ 687"/>
        <xdr:cNvCxnSpPr/>
      </xdr:nvCxnSpPr>
      <xdr:spPr>
        <a:xfrm>
          <a:off x="12814300" y="16770003"/>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111252</xdr:rowOff>
    </xdr:from>
    <xdr:to>
      <xdr:col>23</xdr:col>
      <xdr:colOff>568325</xdr:colOff>
      <xdr:row>98</xdr:row>
      <xdr:rowOff>41402</xdr:rowOff>
    </xdr:to>
    <xdr:sp macro="" textlink="">
      <xdr:nvSpPr>
        <xdr:cNvPr id="698" name="円/楕円 697"/>
        <xdr:cNvSpPr/>
      </xdr:nvSpPr>
      <xdr:spPr>
        <a:xfrm>
          <a:off x="16268700" y="167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89679</xdr:rowOff>
    </xdr:from>
    <xdr:ext cx="534377" cy="259045"/>
    <xdr:sp macro="" textlink="">
      <xdr:nvSpPr>
        <xdr:cNvPr id="699" name="公債費該当値テキスト"/>
        <xdr:cNvSpPr txBox="1"/>
      </xdr:nvSpPr>
      <xdr:spPr>
        <a:xfrm>
          <a:off x="16370300" y="1672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96389</xdr:rowOff>
    </xdr:from>
    <xdr:to>
      <xdr:col>22</xdr:col>
      <xdr:colOff>415925</xdr:colOff>
      <xdr:row>98</xdr:row>
      <xdr:rowOff>26539</xdr:rowOff>
    </xdr:to>
    <xdr:sp macro="" textlink="">
      <xdr:nvSpPr>
        <xdr:cNvPr id="700" name="円/楕円 699"/>
        <xdr:cNvSpPr/>
      </xdr:nvSpPr>
      <xdr:spPr>
        <a:xfrm>
          <a:off x="15430500" y="167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17666</xdr:rowOff>
    </xdr:from>
    <xdr:ext cx="534377" cy="259045"/>
    <xdr:sp macro="" textlink="">
      <xdr:nvSpPr>
        <xdr:cNvPr id="701" name="テキスト ボックス 700"/>
        <xdr:cNvSpPr txBox="1"/>
      </xdr:nvSpPr>
      <xdr:spPr>
        <a:xfrm>
          <a:off x="15214111" y="168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93202</xdr:rowOff>
    </xdr:from>
    <xdr:to>
      <xdr:col>21</xdr:col>
      <xdr:colOff>212725</xdr:colOff>
      <xdr:row>98</xdr:row>
      <xdr:rowOff>23352</xdr:rowOff>
    </xdr:to>
    <xdr:sp macro="" textlink="">
      <xdr:nvSpPr>
        <xdr:cNvPr id="702" name="円/楕円 701"/>
        <xdr:cNvSpPr/>
      </xdr:nvSpPr>
      <xdr:spPr>
        <a:xfrm>
          <a:off x="14541500" y="167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14479</xdr:rowOff>
    </xdr:from>
    <xdr:ext cx="534377" cy="259045"/>
    <xdr:sp macro="" textlink="">
      <xdr:nvSpPr>
        <xdr:cNvPr id="703" name="テキスト ボックス 702"/>
        <xdr:cNvSpPr txBox="1"/>
      </xdr:nvSpPr>
      <xdr:spPr>
        <a:xfrm>
          <a:off x="14325111" y="168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100243</xdr:rowOff>
    </xdr:from>
    <xdr:to>
      <xdr:col>20</xdr:col>
      <xdr:colOff>9525</xdr:colOff>
      <xdr:row>98</xdr:row>
      <xdr:rowOff>30393</xdr:rowOff>
    </xdr:to>
    <xdr:sp macro="" textlink="">
      <xdr:nvSpPr>
        <xdr:cNvPr id="704" name="円/楕円 703"/>
        <xdr:cNvSpPr/>
      </xdr:nvSpPr>
      <xdr:spPr>
        <a:xfrm>
          <a:off x="13652500" y="16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21520</xdr:rowOff>
    </xdr:from>
    <xdr:ext cx="534377" cy="259045"/>
    <xdr:sp macro="" textlink="">
      <xdr:nvSpPr>
        <xdr:cNvPr id="705" name="テキスト ボックス 704"/>
        <xdr:cNvSpPr txBox="1"/>
      </xdr:nvSpPr>
      <xdr:spPr>
        <a:xfrm>
          <a:off x="13436111" y="168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88553</xdr:rowOff>
    </xdr:from>
    <xdr:to>
      <xdr:col>18</xdr:col>
      <xdr:colOff>492125</xdr:colOff>
      <xdr:row>98</xdr:row>
      <xdr:rowOff>18703</xdr:rowOff>
    </xdr:to>
    <xdr:sp macro="" textlink="">
      <xdr:nvSpPr>
        <xdr:cNvPr id="706" name="円/楕円 705"/>
        <xdr:cNvSpPr/>
      </xdr:nvSpPr>
      <xdr:spPr>
        <a:xfrm>
          <a:off x="12763500" y="167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9830</xdr:rowOff>
    </xdr:from>
    <xdr:ext cx="534377" cy="259045"/>
    <xdr:sp macro="" textlink="">
      <xdr:nvSpPr>
        <xdr:cNvPr id="707" name="テキスト ボックス 706"/>
        <xdr:cNvSpPr txBox="1"/>
      </xdr:nvSpPr>
      <xdr:spPr>
        <a:xfrm>
          <a:off x="12547111" y="168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歳出は、農林水産業費と消防費を除いて、ほぼ類似団体より一人当たりの支出額は低く推移している。これは、これまで行政ニーズを見極め、最小限の支出で最大の効果の上がる事業を選択し、実施してきた結果といえる。</a:t>
          </a:r>
          <a:endParaRPr lang="ja-JP" altLang="ja-JP" sz="1400">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88,339</a:t>
          </a:r>
          <a:r>
            <a:rPr lang="ja-JP" altLang="ja-JP" sz="1100" b="0" i="0" baseline="0">
              <a:solidFill>
                <a:schemeClr val="dk1"/>
              </a:solidFill>
              <a:effectLst/>
              <a:latin typeface="+mn-lt"/>
              <a:ea typeface="+mn-ea"/>
              <a:cs typeface="+mn-cs"/>
            </a:rPr>
            <a:t>円となっている。決算額では、全体で約</a:t>
          </a:r>
          <a:r>
            <a:rPr lang="en-US" altLang="ja-JP" sz="1100" b="0" i="0" baseline="0">
              <a:solidFill>
                <a:schemeClr val="dk1"/>
              </a:solidFill>
              <a:effectLst/>
              <a:latin typeface="+mn-lt"/>
              <a:ea typeface="+mn-ea"/>
              <a:cs typeface="+mn-cs"/>
            </a:rPr>
            <a:t>90,000</a:t>
          </a:r>
          <a:r>
            <a:rPr lang="ja-JP" altLang="ja-JP" sz="1100" b="0" i="0" baseline="0">
              <a:solidFill>
                <a:schemeClr val="dk1"/>
              </a:solidFill>
              <a:effectLst/>
              <a:latin typeface="+mn-lt"/>
              <a:ea typeface="+mn-ea"/>
              <a:cs typeface="+mn-cs"/>
            </a:rPr>
            <a:t>千円の増となっているが、これは財政調整基金への積立金</a:t>
          </a:r>
          <a:r>
            <a:rPr lang="en-US" altLang="ja-JP" sz="1100" b="0" i="0" baseline="0">
              <a:solidFill>
                <a:schemeClr val="dk1"/>
              </a:solidFill>
              <a:effectLst/>
              <a:latin typeface="+mn-lt"/>
              <a:ea typeface="+mn-ea"/>
              <a:cs typeface="+mn-cs"/>
            </a:rPr>
            <a:t>88,000</a:t>
          </a:r>
          <a:r>
            <a:rPr lang="ja-JP" altLang="ja-JP" sz="1100" b="0" i="0" baseline="0">
              <a:solidFill>
                <a:schemeClr val="dk1"/>
              </a:solidFill>
              <a:effectLst/>
              <a:latin typeface="+mn-lt"/>
              <a:ea typeface="+mn-ea"/>
              <a:cs typeface="+mn-cs"/>
            </a:rPr>
            <a:t>千円が大きく影響している。</a:t>
          </a:r>
          <a:endParaRPr lang="ja-JP" altLang="ja-JP" sz="1400">
            <a:effectLst/>
          </a:endParaRPr>
        </a:p>
        <a:p>
          <a:r>
            <a:rPr lang="ja-JP" altLang="ja-JP" sz="1100" b="0" i="0" baseline="0">
              <a:solidFill>
                <a:schemeClr val="dk1"/>
              </a:solidFill>
              <a:effectLst/>
              <a:latin typeface="+mn-lt"/>
              <a:ea typeface="+mn-ea"/>
              <a:cs typeface="+mn-cs"/>
            </a:rPr>
            <a:t>・農林水産業費は、住民一人当たり</a:t>
          </a:r>
          <a:r>
            <a:rPr lang="en-US" altLang="ja-JP" sz="1100" b="0" i="0" baseline="0">
              <a:solidFill>
                <a:schemeClr val="dk1"/>
              </a:solidFill>
              <a:effectLst/>
              <a:latin typeface="+mn-lt"/>
              <a:ea typeface="+mn-ea"/>
              <a:cs typeface="+mn-cs"/>
            </a:rPr>
            <a:t>129,182</a:t>
          </a:r>
          <a:r>
            <a:rPr lang="ja-JP" altLang="ja-JP" sz="1100" b="0" i="0" baseline="0">
              <a:solidFill>
                <a:schemeClr val="dk1"/>
              </a:solidFill>
              <a:effectLst/>
              <a:latin typeface="+mn-lt"/>
              <a:ea typeface="+mn-ea"/>
              <a:cs typeface="+mn-cs"/>
            </a:rPr>
            <a:t>円となっている。これは雪害による被災農業者向け経営体育成事業助成金による支出が</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年度と約</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支出していることが影響しているが、このほかにも土地改良事業に伴う債務負担行為による高額の支出なども要因の一つとなっている。農業を基幹産業とする当村においては、農業振興のため農地整備や各種補助事業を展開し、今後も</a:t>
          </a:r>
          <a:r>
            <a:rPr lang="ja-JP" altLang="en-US" sz="1100" b="0" i="0" baseline="0">
              <a:solidFill>
                <a:schemeClr val="dk1"/>
              </a:solidFill>
              <a:effectLst/>
              <a:latin typeface="+mn-lt"/>
              <a:ea typeface="+mn-ea"/>
              <a:cs typeface="+mn-cs"/>
            </a:rPr>
            <a:t>農業振興を</a:t>
          </a:r>
          <a:r>
            <a:rPr lang="ja-JP" altLang="ja-JP" sz="1100" b="0" i="0" baseline="0">
              <a:solidFill>
                <a:schemeClr val="dk1"/>
              </a:solidFill>
              <a:effectLst/>
              <a:latin typeface="+mn-lt"/>
              <a:ea typeface="+mn-ea"/>
              <a:cs typeface="+mn-cs"/>
            </a:rPr>
            <a:t>積極的に進めていく予定である。</a:t>
          </a:r>
          <a:endParaRPr lang="ja-JP" altLang="ja-JP" sz="1400">
            <a:effectLst/>
          </a:endParaRPr>
        </a:p>
        <a:p>
          <a:r>
            <a:rPr lang="ja-JP" altLang="ja-JP" sz="1100" b="0" i="0" baseline="0">
              <a:solidFill>
                <a:schemeClr val="dk1"/>
              </a:solidFill>
              <a:effectLst/>
              <a:latin typeface="+mn-lt"/>
              <a:ea typeface="+mn-ea"/>
              <a:cs typeface="+mn-cs"/>
            </a:rPr>
            <a:t>・消防費は住民一人当たり</a:t>
          </a:r>
          <a:r>
            <a:rPr lang="en-US" altLang="ja-JP" sz="1100" b="0" i="0" baseline="0">
              <a:solidFill>
                <a:schemeClr val="dk1"/>
              </a:solidFill>
              <a:effectLst/>
              <a:latin typeface="+mn-lt"/>
              <a:ea typeface="+mn-ea"/>
              <a:cs typeface="+mn-cs"/>
            </a:rPr>
            <a:t>59,267</a:t>
          </a:r>
          <a:r>
            <a:rPr lang="ja-JP" altLang="ja-JP" sz="1100" b="0" i="0" baseline="0">
              <a:solidFill>
                <a:schemeClr val="dk1"/>
              </a:solidFill>
              <a:effectLst/>
              <a:latin typeface="+mn-lt"/>
              <a:ea typeface="+mn-ea"/>
              <a:cs typeface="+mn-cs"/>
            </a:rPr>
            <a:t>円となっており、</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年度は類似団体平均に比べて、</a:t>
          </a:r>
          <a:r>
            <a:rPr lang="en-US" altLang="ja-JP" sz="1100" b="0" i="0" baseline="0">
              <a:solidFill>
                <a:schemeClr val="dk1"/>
              </a:solidFill>
              <a:effectLst/>
              <a:latin typeface="+mn-lt"/>
              <a:ea typeface="+mn-ea"/>
              <a:cs typeface="+mn-cs"/>
            </a:rPr>
            <a:t>13,379</a:t>
          </a:r>
          <a:r>
            <a:rPr lang="ja-JP" altLang="ja-JP" sz="1100" b="0" i="0" baseline="0">
              <a:solidFill>
                <a:schemeClr val="dk1"/>
              </a:solidFill>
              <a:effectLst/>
              <a:latin typeface="+mn-lt"/>
              <a:ea typeface="+mn-ea"/>
              <a:cs typeface="+mn-cs"/>
            </a:rPr>
            <a:t>円高くなっている。これは、平成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年度に防災行政無線施設を整備した（事業費　</a:t>
          </a:r>
          <a:r>
            <a:rPr lang="en-US" altLang="ja-JP" sz="1100" b="0" i="0" baseline="0">
              <a:solidFill>
                <a:schemeClr val="dk1"/>
              </a:solidFill>
              <a:effectLst/>
              <a:latin typeface="+mn-lt"/>
              <a:ea typeface="+mn-ea"/>
              <a:cs typeface="+mn-cs"/>
            </a:rPr>
            <a:t>267,840</a:t>
          </a:r>
          <a:r>
            <a:rPr lang="ja-JP" altLang="ja-JP" sz="1100" b="0" i="0" baseline="0">
              <a:solidFill>
                <a:schemeClr val="dk1"/>
              </a:solidFill>
              <a:effectLst/>
              <a:latin typeface="+mn-lt"/>
              <a:ea typeface="+mn-ea"/>
              <a:cs typeface="+mn-cs"/>
            </a:rPr>
            <a:t>千円）ことにより増額となったためである。</a:t>
          </a:r>
          <a:endParaRPr lang="ja-JP" altLang="ja-JP" sz="1400">
            <a:effectLst/>
          </a:endParaRPr>
        </a:p>
        <a:p>
          <a:r>
            <a:rPr lang="ja-JP" altLang="ja-JP" sz="1100" b="0" i="0" baseline="0">
              <a:solidFill>
                <a:schemeClr val="dk1"/>
              </a:solidFill>
              <a:effectLst/>
              <a:latin typeface="+mn-lt"/>
              <a:ea typeface="+mn-ea"/>
              <a:cs typeface="+mn-cs"/>
            </a:rPr>
            <a:t>・教育費は住民一人あたりにすると</a:t>
          </a:r>
          <a:r>
            <a:rPr lang="ja-JP" altLang="en-US" sz="1100" b="0" i="0" baseline="0">
              <a:solidFill>
                <a:schemeClr val="dk1"/>
              </a:solidFill>
              <a:effectLst/>
              <a:latin typeface="+mn-lt"/>
              <a:ea typeface="+mn-ea"/>
              <a:cs typeface="+mn-cs"/>
            </a:rPr>
            <a:t>、前年度比で</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25,247</a:t>
          </a:r>
          <a:r>
            <a:rPr lang="ja-JP" altLang="ja-JP" sz="1100" b="0" i="0" baseline="0">
              <a:solidFill>
                <a:schemeClr val="dk1"/>
              </a:solidFill>
              <a:effectLst/>
              <a:latin typeface="+mn-lt"/>
              <a:ea typeface="+mn-ea"/>
              <a:cs typeface="+mn-cs"/>
            </a:rPr>
            <a:t>円下がっているが、これは小学校の大規模改造事業が終了したことによる</a:t>
          </a:r>
          <a:r>
            <a:rPr lang="ja-JP" altLang="en-US" sz="1100" b="0" i="0" baseline="0">
              <a:solidFill>
                <a:schemeClr val="dk1"/>
              </a:solidFill>
              <a:effectLst/>
              <a:latin typeface="+mn-lt"/>
              <a:ea typeface="+mn-ea"/>
              <a:cs typeface="+mn-cs"/>
            </a:rPr>
            <a:t>もの</a:t>
          </a:r>
          <a:r>
            <a:rPr lang="ja-JP" altLang="ja-JP" sz="1100" b="0" i="0" baseline="0">
              <a:solidFill>
                <a:schemeClr val="dk1"/>
              </a:solidFill>
              <a:effectLst/>
              <a:latin typeface="+mn-lt"/>
              <a:ea typeface="+mn-ea"/>
              <a:cs typeface="+mn-cs"/>
            </a:rPr>
            <a:t>である。今後も長期的な視点に立って計画的な施設管理に努めたい。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人件費の抑制、計画的な普通建設事業執行など歳出削減に努めたことや関屋工業団地への優良企業進出による税収増により、Ｈ</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より財政調整基金の取り崩しはなく、基金の残高は年々増え、</a:t>
          </a:r>
          <a:r>
            <a:rPr lang="en-US" altLang="ja-JP" sz="1100" b="0" i="0" baseline="0">
              <a:solidFill>
                <a:schemeClr val="dk1"/>
              </a:solidFill>
              <a:effectLst/>
              <a:latin typeface="+mn-lt"/>
              <a:ea typeface="+mn-ea"/>
              <a:cs typeface="+mn-cs"/>
            </a:rPr>
            <a:t>H27</a:t>
          </a:r>
          <a:r>
            <a:rPr lang="ja-JP" altLang="ja-JP" sz="1100" b="0" i="0" baseline="0">
              <a:solidFill>
                <a:schemeClr val="dk1"/>
              </a:solidFill>
              <a:effectLst/>
              <a:latin typeface="+mn-lt"/>
              <a:ea typeface="+mn-ea"/>
              <a:cs typeface="+mn-cs"/>
            </a:rPr>
            <a:t>年度は基金を繰り入れなかったため、実質単年度収支</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プラスとなっている。　今後も</a:t>
          </a:r>
          <a:r>
            <a:rPr lang="ja-JP" altLang="en-US" sz="1100" b="0" i="0" baseline="0">
              <a:solidFill>
                <a:schemeClr val="dk1"/>
              </a:solidFill>
              <a:effectLst/>
              <a:latin typeface="+mn-lt"/>
              <a:ea typeface="+mn-ea"/>
              <a:cs typeface="+mn-cs"/>
            </a:rPr>
            <a:t>村単独事業による</a:t>
          </a:r>
          <a:r>
            <a:rPr lang="ja-JP" altLang="ja-JP" sz="1100" b="0" i="0" baseline="0">
              <a:solidFill>
                <a:schemeClr val="dk1"/>
              </a:solidFill>
              <a:effectLst/>
              <a:latin typeface="+mn-lt"/>
              <a:ea typeface="+mn-ea"/>
              <a:cs typeface="+mn-cs"/>
            </a:rPr>
            <a:t>一般財源の大幅な</a:t>
          </a:r>
          <a:r>
            <a:rPr lang="ja-JP" altLang="en-US" sz="1100" b="0" i="0" baseline="0">
              <a:solidFill>
                <a:schemeClr val="dk1"/>
              </a:solidFill>
              <a:effectLst/>
              <a:latin typeface="+mn-lt"/>
              <a:ea typeface="+mn-ea"/>
              <a:cs typeface="+mn-cs"/>
            </a:rPr>
            <a:t>支出が多額となら</a:t>
          </a:r>
          <a:r>
            <a:rPr lang="ja-JP" altLang="ja-JP" sz="1100" b="0" i="0" baseline="0">
              <a:solidFill>
                <a:schemeClr val="dk1"/>
              </a:solidFill>
              <a:effectLst/>
              <a:latin typeface="+mn-lt"/>
              <a:ea typeface="+mn-ea"/>
              <a:cs typeface="+mn-cs"/>
            </a:rPr>
            <a:t>ない限りは、基金残高は増えていく見込み。</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いずれの会計も黒字であり、特に一般会計において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黒字額は多額となっている。前年度に比べ国民健康保険特別会計の黒字</a:t>
          </a:r>
          <a:r>
            <a:rPr lang="ja-JP" altLang="en-US" sz="1100" b="0" i="0" baseline="0">
              <a:solidFill>
                <a:schemeClr val="dk1"/>
              </a:solidFill>
              <a:effectLst/>
              <a:latin typeface="+mn-lt"/>
              <a:ea typeface="+mn-ea"/>
              <a:cs typeface="+mn-cs"/>
            </a:rPr>
            <a:t>額</a:t>
          </a:r>
          <a:r>
            <a:rPr lang="ja-JP" altLang="ja-JP" sz="1100" b="0" i="0" baseline="0">
              <a:solidFill>
                <a:schemeClr val="dk1"/>
              </a:solidFill>
              <a:effectLst/>
              <a:latin typeface="+mn-lt"/>
              <a:ea typeface="+mn-ea"/>
              <a:cs typeface="+mn-cs"/>
            </a:rPr>
            <a:t>もさらに増</a:t>
          </a:r>
          <a:r>
            <a:rPr lang="ja-JP" altLang="en-US" sz="1100" b="0" i="0" baseline="0">
              <a:solidFill>
                <a:schemeClr val="dk1"/>
              </a:solidFill>
              <a:effectLst/>
              <a:latin typeface="+mn-lt"/>
              <a:ea typeface="+mn-ea"/>
              <a:cs typeface="+mn-cs"/>
            </a:rPr>
            <a:t>え</a:t>
          </a:r>
          <a:r>
            <a:rPr lang="ja-JP" altLang="ja-JP"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過去５年間において、</a:t>
          </a:r>
          <a:r>
            <a:rPr lang="ja-JP" altLang="en-US" sz="1100" b="0" i="0" baseline="0">
              <a:solidFill>
                <a:schemeClr val="dk1"/>
              </a:solidFill>
              <a:effectLst/>
              <a:latin typeface="+mn-lt"/>
              <a:ea typeface="+mn-ea"/>
              <a:cs typeface="+mn-cs"/>
            </a:rPr>
            <a:t>最も</a:t>
          </a:r>
          <a:r>
            <a:rPr lang="ja-JP" altLang="ja-JP" sz="1100" b="0" i="0" baseline="0">
              <a:solidFill>
                <a:schemeClr val="dk1"/>
              </a:solidFill>
              <a:effectLst/>
              <a:latin typeface="+mn-lt"/>
              <a:ea typeface="+mn-ea"/>
              <a:cs typeface="+mn-cs"/>
            </a:rPr>
            <a:t>黒字の比率が高くなった。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4985660</v>
      </c>
      <c r="BO4" s="349"/>
      <c r="BP4" s="349"/>
      <c r="BQ4" s="349"/>
      <c r="BR4" s="349"/>
      <c r="BS4" s="349"/>
      <c r="BT4" s="349"/>
      <c r="BU4" s="350"/>
      <c r="BV4" s="348">
        <v>4760458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13.7</v>
      </c>
      <c r="CU4" s="355"/>
      <c r="CV4" s="355"/>
      <c r="CW4" s="355"/>
      <c r="CX4" s="355"/>
      <c r="CY4" s="355"/>
      <c r="CZ4" s="355"/>
      <c r="DA4" s="356"/>
      <c r="DB4" s="354">
        <v>12.3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4554972</v>
      </c>
      <c r="BO5" s="386"/>
      <c r="BP5" s="386"/>
      <c r="BQ5" s="386"/>
      <c r="BR5" s="386"/>
      <c r="BS5" s="386"/>
      <c r="BT5" s="386"/>
      <c r="BU5" s="387"/>
      <c r="BV5" s="385">
        <v>4310462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81.8</v>
      </c>
      <c r="CU5" s="383"/>
      <c r="CV5" s="383"/>
      <c r="CW5" s="383"/>
      <c r="CX5" s="383"/>
      <c r="CY5" s="383"/>
      <c r="CZ5" s="383"/>
      <c r="DA5" s="384"/>
      <c r="DB5" s="382">
        <v>85.6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430688</v>
      </c>
      <c r="BO6" s="386"/>
      <c r="BP6" s="386"/>
      <c r="BQ6" s="386"/>
      <c r="BR6" s="386"/>
      <c r="BS6" s="386"/>
      <c r="BT6" s="386"/>
      <c r="BU6" s="387"/>
      <c r="BV6" s="385">
        <v>449996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87.3</v>
      </c>
      <c r="CU6" s="423"/>
      <c r="CV6" s="423"/>
      <c r="CW6" s="423"/>
      <c r="CX6" s="423"/>
      <c r="CY6" s="423"/>
      <c r="CZ6" s="423"/>
      <c r="DA6" s="424"/>
      <c r="DB6" s="422">
        <v>91.7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17647</v>
      </c>
      <c r="BO7" s="386"/>
      <c r="BP7" s="386"/>
      <c r="BQ7" s="386"/>
      <c r="BR7" s="386"/>
      <c r="BS7" s="386"/>
      <c r="BT7" s="386"/>
      <c r="BU7" s="387"/>
      <c r="BV7" s="385">
        <v>78740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3008723</v>
      </c>
      <c r="CU7" s="386"/>
      <c r="CV7" s="386"/>
      <c r="CW7" s="386"/>
      <c r="CX7" s="386"/>
      <c r="CY7" s="386"/>
      <c r="CZ7" s="386"/>
      <c r="DA7" s="387"/>
      <c r="DB7" s="385">
        <v>3012078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413041</v>
      </c>
      <c r="BO8" s="386"/>
      <c r="BP8" s="386"/>
      <c r="BQ8" s="386"/>
      <c r="BR8" s="386"/>
      <c r="BS8" s="386"/>
      <c r="BT8" s="386"/>
      <c r="BU8" s="387"/>
      <c r="BV8" s="385">
        <v>371256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7347</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41785</v>
      </c>
      <c r="BO9" s="386"/>
      <c r="BP9" s="386"/>
      <c r="BQ9" s="386"/>
      <c r="BR9" s="386"/>
      <c r="BS9" s="386"/>
      <c r="BT9" s="386"/>
      <c r="BU9" s="387"/>
      <c r="BV9" s="385">
        <v>-6749</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7.1</v>
      </c>
      <c r="CU9" s="383"/>
      <c r="CV9" s="383"/>
      <c r="CW9" s="383"/>
      <c r="CX9" s="383"/>
      <c r="CY9" s="383"/>
      <c r="CZ9" s="383"/>
      <c r="DA9" s="384"/>
      <c r="DB9" s="382">
        <v>7.7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7620</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88034</v>
      </c>
      <c r="BO10" s="386"/>
      <c r="BP10" s="386"/>
      <c r="BQ10" s="386"/>
      <c r="BR10" s="386"/>
      <c r="BS10" s="386"/>
      <c r="BT10" s="386"/>
      <c r="BU10" s="387"/>
      <c r="BV10" s="385">
        <v>1249</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78</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7560</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182613</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7297</v>
      </c>
      <c r="S13" s="467"/>
      <c r="T13" s="467"/>
      <c r="U13" s="467"/>
      <c r="V13" s="468"/>
      <c r="W13" s="401" t="s">
        <v>120</v>
      </c>
      <c r="X13" s="402"/>
      <c r="Y13" s="402"/>
      <c r="Z13" s="402"/>
      <c r="AA13" s="402"/>
      <c r="AB13" s="392"/>
      <c r="AC13" s="436">
        <v>1760</v>
      </c>
      <c r="AD13" s="437"/>
      <c r="AE13" s="437"/>
      <c r="AF13" s="437"/>
      <c r="AG13" s="476"/>
      <c r="AH13" s="436">
        <v>2015</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129819</v>
      </c>
      <c r="BO13" s="386"/>
      <c r="BP13" s="386"/>
      <c r="BQ13" s="386"/>
      <c r="BR13" s="386"/>
      <c r="BS13" s="386"/>
      <c r="BT13" s="386"/>
      <c r="BU13" s="387"/>
      <c r="BV13" s="385">
        <v>-188113</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6.1</v>
      </c>
      <c r="CU13" s="383"/>
      <c r="CV13" s="383"/>
      <c r="CW13" s="383"/>
      <c r="CX13" s="383"/>
      <c r="CY13" s="383"/>
      <c r="CZ13" s="383"/>
      <c r="DA13" s="384"/>
      <c r="DB13" s="382">
        <v>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7657</v>
      </c>
      <c r="S14" s="467"/>
      <c r="T14" s="467"/>
      <c r="U14" s="467"/>
      <c r="V14" s="468"/>
      <c r="W14" s="375"/>
      <c r="X14" s="376"/>
      <c r="Y14" s="376"/>
      <c r="Z14" s="376"/>
      <c r="AA14" s="376"/>
      <c r="AB14" s="365"/>
      <c r="AC14" s="469">
        <v>44</v>
      </c>
      <c r="AD14" s="470"/>
      <c r="AE14" s="470"/>
      <c r="AF14" s="470"/>
      <c r="AG14" s="471"/>
      <c r="AH14" s="469">
        <v>46.3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7398</v>
      </c>
      <c r="S15" s="467"/>
      <c r="T15" s="467"/>
      <c r="U15" s="467"/>
      <c r="V15" s="468"/>
      <c r="W15" s="401" t="s">
        <v>126</v>
      </c>
      <c r="X15" s="402"/>
      <c r="Y15" s="402"/>
      <c r="Z15" s="402"/>
      <c r="AA15" s="402"/>
      <c r="AB15" s="392"/>
      <c r="AC15" s="436">
        <v>686</v>
      </c>
      <c r="AD15" s="437"/>
      <c r="AE15" s="437"/>
      <c r="AF15" s="437"/>
      <c r="AG15" s="476"/>
      <c r="AH15" s="436">
        <v>768</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1050796</v>
      </c>
      <c r="BO15" s="349"/>
      <c r="BP15" s="349"/>
      <c r="BQ15" s="349"/>
      <c r="BR15" s="349"/>
      <c r="BS15" s="349"/>
      <c r="BT15" s="349"/>
      <c r="BU15" s="350"/>
      <c r="BV15" s="348">
        <v>1044291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17.2</v>
      </c>
      <c r="AD16" s="470"/>
      <c r="AE16" s="470"/>
      <c r="AF16" s="470"/>
      <c r="AG16" s="471"/>
      <c r="AH16" s="469">
        <v>17.7</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2541393</v>
      </c>
      <c r="BO16" s="386"/>
      <c r="BP16" s="386"/>
      <c r="BQ16" s="386"/>
      <c r="BR16" s="386"/>
      <c r="BS16" s="386"/>
      <c r="BT16" s="386"/>
      <c r="BU16" s="387"/>
      <c r="BV16" s="385">
        <v>2525146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1551</v>
      </c>
      <c r="AD17" s="437"/>
      <c r="AE17" s="437"/>
      <c r="AF17" s="437"/>
      <c r="AG17" s="476"/>
      <c r="AH17" s="436">
        <v>1558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1323114</v>
      </c>
      <c r="BO17" s="386"/>
      <c r="BP17" s="386"/>
      <c r="BQ17" s="386"/>
      <c r="BR17" s="386"/>
      <c r="BS17" s="386"/>
      <c r="BT17" s="386"/>
      <c r="BU17" s="387"/>
      <c r="BV17" s="385">
        <v>1325780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64.14</v>
      </c>
      <c r="M18" s="498"/>
      <c r="N18" s="498"/>
      <c r="O18" s="498"/>
      <c r="P18" s="498"/>
      <c r="Q18" s="498"/>
      <c r="R18" s="499"/>
      <c r="S18" s="499"/>
      <c r="T18" s="499"/>
      <c r="U18" s="499"/>
      <c r="V18" s="500"/>
      <c r="W18" s="403"/>
      <c r="X18" s="404"/>
      <c r="Y18" s="404"/>
      <c r="Z18" s="404"/>
      <c r="AA18" s="404"/>
      <c r="AB18" s="395"/>
      <c r="AC18" s="501">
        <v>38.799999999999997</v>
      </c>
      <c r="AD18" s="502"/>
      <c r="AE18" s="502"/>
      <c r="AF18" s="502"/>
      <c r="AG18" s="503"/>
      <c r="AH18" s="501">
        <v>35.799999999999997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2533534</v>
      </c>
      <c r="BO18" s="386"/>
      <c r="BP18" s="386"/>
      <c r="BQ18" s="386"/>
      <c r="BR18" s="386"/>
      <c r="BS18" s="386"/>
      <c r="BT18" s="386"/>
      <c r="BU18" s="387"/>
      <c r="BV18" s="385">
        <v>2617153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3468075</v>
      </c>
      <c r="BO19" s="386"/>
      <c r="BP19" s="386"/>
      <c r="BQ19" s="386"/>
      <c r="BR19" s="386"/>
      <c r="BS19" s="386"/>
      <c r="BT19" s="386"/>
      <c r="BU19" s="387"/>
      <c r="BV19" s="385">
        <v>3547550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2476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2905928</v>
      </c>
      <c r="BO23" s="386"/>
      <c r="BP23" s="386"/>
      <c r="BQ23" s="386"/>
      <c r="BR23" s="386"/>
      <c r="BS23" s="386"/>
      <c r="BT23" s="386"/>
      <c r="BU23" s="387"/>
      <c r="BV23" s="385">
        <v>2533847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5900</v>
      </c>
      <c r="R24" s="437"/>
      <c r="S24" s="437"/>
      <c r="T24" s="437"/>
      <c r="U24" s="437"/>
      <c r="V24" s="476"/>
      <c r="W24" s="531"/>
      <c r="X24" s="519"/>
      <c r="Y24" s="520"/>
      <c r="Z24" s="435" t="s">
        <v>150</v>
      </c>
      <c r="AA24" s="415"/>
      <c r="AB24" s="415"/>
      <c r="AC24" s="415"/>
      <c r="AD24" s="415"/>
      <c r="AE24" s="415"/>
      <c r="AF24" s="415"/>
      <c r="AG24" s="416"/>
      <c r="AH24" s="436">
        <v>77</v>
      </c>
      <c r="AI24" s="437"/>
      <c r="AJ24" s="437"/>
      <c r="AK24" s="437"/>
      <c r="AL24" s="476"/>
      <c r="AM24" s="436">
        <v>238469</v>
      </c>
      <c r="AN24" s="437"/>
      <c r="AO24" s="437"/>
      <c r="AP24" s="437"/>
      <c r="AQ24" s="437"/>
      <c r="AR24" s="476"/>
      <c r="AS24" s="436">
        <v>3097</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2026198</v>
      </c>
      <c r="BO24" s="386"/>
      <c r="BP24" s="386"/>
      <c r="BQ24" s="386"/>
      <c r="BR24" s="386"/>
      <c r="BS24" s="386"/>
      <c r="BT24" s="386"/>
      <c r="BU24" s="387"/>
      <c r="BV24" s="385">
        <v>1968641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1</v>
      </c>
      <c r="M25" s="437"/>
      <c r="N25" s="437"/>
      <c r="O25" s="437"/>
      <c r="P25" s="476"/>
      <c r="Q25" s="436">
        <v>4710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223193</v>
      </c>
      <c r="BO25" s="349"/>
      <c r="BP25" s="349"/>
      <c r="BQ25" s="349"/>
      <c r="BR25" s="349"/>
      <c r="BS25" s="349"/>
      <c r="BT25" s="349"/>
      <c r="BU25" s="350"/>
      <c r="BV25" s="348">
        <v>163909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4310</v>
      </c>
      <c r="R26" s="437"/>
      <c r="S26" s="437"/>
      <c r="T26" s="437"/>
      <c r="U26" s="437"/>
      <c r="V26" s="476"/>
      <c r="W26" s="531"/>
      <c r="X26" s="519"/>
      <c r="Y26" s="520"/>
      <c r="Z26" s="435" t="s">
        <v>156</v>
      </c>
      <c r="AA26" s="541"/>
      <c r="AB26" s="541"/>
      <c r="AC26" s="541"/>
      <c r="AD26" s="541"/>
      <c r="AE26" s="541"/>
      <c r="AF26" s="541"/>
      <c r="AG26" s="542"/>
      <c r="AH26" s="436">
        <v>7</v>
      </c>
      <c r="AI26" s="437"/>
      <c r="AJ26" s="437"/>
      <c r="AK26" s="437"/>
      <c r="AL26" s="476"/>
      <c r="AM26" s="436">
        <v>22995</v>
      </c>
      <c r="AN26" s="437"/>
      <c r="AO26" s="437"/>
      <c r="AP26" s="437"/>
      <c r="AQ26" s="437"/>
      <c r="AR26" s="476"/>
      <c r="AS26" s="436">
        <v>3285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2480</v>
      </c>
      <c r="R27" s="437"/>
      <c r="S27" s="437"/>
      <c r="T27" s="437"/>
      <c r="U27" s="437"/>
      <c r="V27" s="476"/>
      <c r="W27" s="531"/>
      <c r="X27" s="519"/>
      <c r="Y27" s="520"/>
      <c r="Z27" s="435" t="s">
        <v>159</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103182</v>
      </c>
      <c r="BO27" s="555"/>
      <c r="BP27" s="555"/>
      <c r="BQ27" s="555"/>
      <c r="BR27" s="555"/>
      <c r="BS27" s="555"/>
      <c r="BT27" s="555"/>
      <c r="BU27" s="556"/>
      <c r="BV27" s="554">
        <v>103182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1990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3765828</v>
      </c>
      <c r="BO28" s="349"/>
      <c r="BP28" s="349"/>
      <c r="BQ28" s="349"/>
      <c r="BR28" s="349"/>
      <c r="BS28" s="349"/>
      <c r="BT28" s="349"/>
      <c r="BU28" s="350"/>
      <c r="BV28" s="348">
        <v>3407794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10</v>
      </c>
      <c r="M29" s="437"/>
      <c r="N29" s="437"/>
      <c r="O29" s="437"/>
      <c r="P29" s="476"/>
      <c r="Q29" s="436">
        <v>1770</v>
      </c>
      <c r="R29" s="437"/>
      <c r="S29" s="437"/>
      <c r="T29" s="437"/>
      <c r="U29" s="437"/>
      <c r="V29" s="476"/>
      <c r="W29" s="532"/>
      <c r="X29" s="533"/>
      <c r="Y29" s="534"/>
      <c r="Z29" s="435" t="s">
        <v>167</v>
      </c>
      <c r="AA29" s="415"/>
      <c r="AB29" s="415"/>
      <c r="AC29" s="415"/>
      <c r="AD29" s="415"/>
      <c r="AE29" s="415"/>
      <c r="AF29" s="415"/>
      <c r="AG29" s="416"/>
      <c r="AH29" s="436">
        <v>78</v>
      </c>
      <c r="AI29" s="437"/>
      <c r="AJ29" s="437"/>
      <c r="AK29" s="437"/>
      <c r="AL29" s="476"/>
      <c r="AM29" s="436">
        <v>241641</v>
      </c>
      <c r="AN29" s="437"/>
      <c r="AO29" s="437"/>
      <c r="AP29" s="437"/>
      <c r="AQ29" s="437"/>
      <c r="AR29" s="476"/>
      <c r="AS29" s="436">
        <v>3098</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23881</v>
      </c>
      <c r="BO29" s="386"/>
      <c r="BP29" s="386"/>
      <c r="BQ29" s="386"/>
      <c r="BR29" s="386"/>
      <c r="BS29" s="386"/>
      <c r="BT29" s="386"/>
      <c r="BU29" s="387"/>
      <c r="BV29" s="385">
        <v>53868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468927</v>
      </c>
      <c r="BO30" s="555"/>
      <c r="BP30" s="555"/>
      <c r="BQ30" s="555"/>
      <c r="BR30" s="555"/>
      <c r="BS30" s="555"/>
      <c r="BT30" s="555"/>
      <c r="BU30" s="556"/>
      <c r="BV30" s="554">
        <v>448809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沼田市外二箇村清掃施設組合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昭和村土地開発公社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利根沼田広域市町村圏振興整備組合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利根沼田学校組合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群馬県市町村会館管理組合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群馬県市町村総合事務組合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群馬県後期高齢者医療広域連合（一般会計）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群馬県後期高齢者医療広域連合（事業会計）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522</v>
      </c>
      <c r="D34" s="1151"/>
      <c r="E34" s="1152"/>
      <c r="F34" s="32">
        <v>11.2</v>
      </c>
      <c r="G34" s="33">
        <v>11.39</v>
      </c>
      <c r="H34" s="33">
        <v>12.35</v>
      </c>
      <c r="I34" s="33">
        <v>12.32</v>
      </c>
      <c r="J34" s="34">
        <v>13.72</v>
      </c>
      <c r="K34" s="22"/>
      <c r="L34" s="22"/>
      <c r="M34" s="22"/>
      <c r="N34" s="22"/>
      <c r="O34" s="22"/>
      <c r="P34" s="22"/>
    </row>
    <row r="35" spans="1:16" ht="39" customHeight="1" x14ac:dyDescent="0.15">
      <c r="A35" s="22"/>
      <c r="B35" s="35"/>
      <c r="C35" s="1145" t="s">
        <v>523</v>
      </c>
      <c r="D35" s="1146"/>
      <c r="E35" s="1147"/>
      <c r="F35" s="36">
        <v>1.19</v>
      </c>
      <c r="G35" s="37">
        <v>2.09</v>
      </c>
      <c r="H35" s="37">
        <v>2.14</v>
      </c>
      <c r="I35" s="37">
        <v>1.9</v>
      </c>
      <c r="J35" s="38">
        <v>3.3</v>
      </c>
      <c r="K35" s="22"/>
      <c r="L35" s="22"/>
      <c r="M35" s="22"/>
      <c r="N35" s="22"/>
      <c r="O35" s="22"/>
      <c r="P35" s="22"/>
    </row>
    <row r="36" spans="1:16" ht="39" customHeight="1" x14ac:dyDescent="0.15">
      <c r="A36" s="22"/>
      <c r="B36" s="35"/>
      <c r="C36" s="1145" t="s">
        <v>524</v>
      </c>
      <c r="D36" s="1146"/>
      <c r="E36" s="1147"/>
      <c r="F36" s="36">
        <v>0.91</v>
      </c>
      <c r="G36" s="37">
        <v>0.76</v>
      </c>
      <c r="H36" s="37">
        <v>0.84</v>
      </c>
      <c r="I36" s="37">
        <v>0.57999999999999996</v>
      </c>
      <c r="J36" s="38">
        <v>0.78</v>
      </c>
      <c r="K36" s="22"/>
      <c r="L36" s="22"/>
      <c r="M36" s="22"/>
      <c r="N36" s="22"/>
      <c r="O36" s="22"/>
      <c r="P36" s="22"/>
    </row>
    <row r="37" spans="1:16" ht="39" customHeight="1" x14ac:dyDescent="0.15">
      <c r="A37" s="22"/>
      <c r="B37" s="35"/>
      <c r="C37" s="1145" t="s">
        <v>525</v>
      </c>
      <c r="D37" s="1146"/>
      <c r="E37" s="1147"/>
      <c r="F37" s="36">
        <v>0.75</v>
      </c>
      <c r="G37" s="37">
        <v>0.73</v>
      </c>
      <c r="H37" s="37">
        <v>0.67</v>
      </c>
      <c r="I37" s="37">
        <v>0.33</v>
      </c>
      <c r="J37" s="38">
        <v>0.67</v>
      </c>
      <c r="K37" s="22"/>
      <c r="L37" s="22"/>
      <c r="M37" s="22"/>
      <c r="N37" s="22"/>
      <c r="O37" s="22"/>
      <c r="P37" s="22"/>
    </row>
    <row r="38" spans="1:16" ht="39" customHeight="1" x14ac:dyDescent="0.15">
      <c r="A38" s="22"/>
      <c r="B38" s="35"/>
      <c r="C38" s="1145" t="s">
        <v>526</v>
      </c>
      <c r="D38" s="1146"/>
      <c r="E38" s="1147"/>
      <c r="F38" s="36">
        <v>0.41</v>
      </c>
      <c r="G38" s="37">
        <v>0.35</v>
      </c>
      <c r="H38" s="37">
        <v>0.34</v>
      </c>
      <c r="I38" s="37">
        <v>0.27</v>
      </c>
      <c r="J38" s="38">
        <v>0.38</v>
      </c>
      <c r="K38" s="22"/>
      <c r="L38" s="22"/>
      <c r="M38" s="22"/>
      <c r="N38" s="22"/>
      <c r="O38" s="22"/>
      <c r="P38" s="22"/>
    </row>
    <row r="39" spans="1:16" ht="39" customHeight="1" x14ac:dyDescent="0.15">
      <c r="A39" s="22"/>
      <c r="B39" s="35"/>
      <c r="C39" s="1145" t="s">
        <v>527</v>
      </c>
      <c r="D39" s="1146"/>
      <c r="E39" s="1147"/>
      <c r="F39" s="36">
        <v>0.01</v>
      </c>
      <c r="G39" s="37">
        <v>0.01</v>
      </c>
      <c r="H39" s="37">
        <v>0.01</v>
      </c>
      <c r="I39" s="37">
        <v>0.04</v>
      </c>
      <c r="J39" s="38">
        <v>0.02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285</v>
      </c>
      <c r="L45" s="60">
        <v>271</v>
      </c>
      <c r="M45" s="60">
        <v>282</v>
      </c>
      <c r="N45" s="60">
        <v>275</v>
      </c>
      <c r="O45" s="61">
        <v>247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198</v>
      </c>
      <c r="L48" s="64">
        <v>199</v>
      </c>
      <c r="M48" s="64">
        <v>195</v>
      </c>
      <c r="N48" s="64">
        <v>197</v>
      </c>
      <c r="O48" s="65">
        <v>214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v>
      </c>
      <c r="L49" s="64" t="s">
        <v>476</v>
      </c>
      <c r="M49" s="64">
        <v>0</v>
      </c>
      <c r="N49" s="64">
        <v>1</v>
      </c>
      <c r="O49" s="65">
        <v>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190</v>
      </c>
      <c r="L50" s="64">
        <v>200</v>
      </c>
      <c r="M50" s="64">
        <v>139</v>
      </c>
      <c r="N50" s="64">
        <v>119</v>
      </c>
      <c r="O50" s="65">
        <v>41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394</v>
      </c>
      <c r="L52" s="64">
        <v>402</v>
      </c>
      <c r="M52" s="64">
        <v>413</v>
      </c>
      <c r="N52" s="64">
        <v>428</v>
      </c>
      <c r="O52" s="65">
        <v>385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281</v>
      </c>
      <c r="L53" s="69">
        <v>268</v>
      </c>
      <c r="M53" s="69">
        <v>203</v>
      </c>
      <c r="N53" s="69">
        <v>164</v>
      </c>
      <c r="O53" s="70">
        <v>118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9" t="s">
        <v>24</v>
      </c>
      <c r="C41" s="1170"/>
      <c r="D41" s="81"/>
      <c r="E41" s="1175" t="s">
        <v>25</v>
      </c>
      <c r="F41" s="1175"/>
      <c r="G41" s="1175"/>
      <c r="H41" s="1176"/>
      <c r="I41" s="82">
        <v>2414</v>
      </c>
      <c r="J41" s="83">
        <v>2430</v>
      </c>
      <c r="K41" s="83">
        <v>2418</v>
      </c>
      <c r="L41" s="83">
        <v>2534</v>
      </c>
      <c r="M41" s="84">
        <v>2906</v>
      </c>
    </row>
    <row r="42" spans="2:13" ht="27.75" customHeight="1" x14ac:dyDescent="0.15">
      <c r="B42" s="1171"/>
      <c r="C42" s="1172"/>
      <c r="D42" s="85"/>
      <c r="E42" s="1177" t="s">
        <v>26</v>
      </c>
      <c r="F42" s="1177"/>
      <c r="G42" s="1177"/>
      <c r="H42" s="1178"/>
      <c r="I42" s="86">
        <v>608</v>
      </c>
      <c r="J42" s="87">
        <v>409</v>
      </c>
      <c r="K42" s="87">
        <v>284</v>
      </c>
      <c r="L42" s="87">
        <v>155</v>
      </c>
      <c r="M42" s="88">
        <v>117</v>
      </c>
    </row>
    <row r="43" spans="2:13" ht="27.75" customHeight="1" x14ac:dyDescent="0.15">
      <c r="B43" s="1171"/>
      <c r="C43" s="1172"/>
      <c r="D43" s="85"/>
      <c r="E43" s="1177" t="s">
        <v>27</v>
      </c>
      <c r="F43" s="1177"/>
      <c r="G43" s="1177"/>
      <c r="H43" s="1178"/>
      <c r="I43" s="86">
        <v>2629</v>
      </c>
      <c r="J43" s="87">
        <v>2526</v>
      </c>
      <c r="K43" s="87">
        <v>2461</v>
      </c>
      <c r="L43" s="87">
        <v>2373</v>
      </c>
      <c r="M43" s="88">
        <v>2322</v>
      </c>
    </row>
    <row r="44" spans="2:13" ht="27.75" customHeight="1" x14ac:dyDescent="0.15">
      <c r="B44" s="1171"/>
      <c r="C44" s="1172"/>
      <c r="D44" s="85"/>
      <c r="E44" s="1177" t="s">
        <v>28</v>
      </c>
      <c r="F44" s="1177"/>
      <c r="G44" s="1177"/>
      <c r="H44" s="1178"/>
      <c r="I44" s="86" t="s">
        <v>476</v>
      </c>
      <c r="J44" s="87">
        <v>4</v>
      </c>
      <c r="K44" s="87">
        <v>12</v>
      </c>
      <c r="L44" s="87">
        <v>33</v>
      </c>
      <c r="M44" s="88">
        <v>38</v>
      </c>
    </row>
    <row r="45" spans="2:13" ht="27.75" customHeight="1" x14ac:dyDescent="0.15">
      <c r="B45" s="1171"/>
      <c r="C45" s="1172"/>
      <c r="D45" s="85"/>
      <c r="E45" s="1177" t="s">
        <v>29</v>
      </c>
      <c r="F45" s="1177"/>
      <c r="G45" s="1177"/>
      <c r="H45" s="1178"/>
      <c r="I45" s="86">
        <v>866</v>
      </c>
      <c r="J45" s="87">
        <v>866</v>
      </c>
      <c r="K45" s="87">
        <v>846</v>
      </c>
      <c r="L45" s="87">
        <v>796</v>
      </c>
      <c r="M45" s="88">
        <v>744</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3267</v>
      </c>
      <c r="J49" s="87">
        <v>3555</v>
      </c>
      <c r="K49" s="87">
        <v>3996</v>
      </c>
      <c r="L49" s="87">
        <v>3994</v>
      </c>
      <c r="M49" s="88">
        <v>4376</v>
      </c>
    </row>
    <row r="50" spans="2:13" ht="27.75" customHeight="1" x14ac:dyDescent="0.15">
      <c r="B50" s="1171"/>
      <c r="C50" s="1172"/>
      <c r="D50" s="85"/>
      <c r="E50" s="1177" t="s">
        <v>35</v>
      </c>
      <c r="F50" s="1177"/>
      <c r="G50" s="1177"/>
      <c r="H50" s="1178"/>
      <c r="I50" s="86" t="s">
        <v>476</v>
      </c>
      <c r="J50" s="87" t="s">
        <v>476</v>
      </c>
      <c r="K50" s="87" t="s">
        <v>476</v>
      </c>
      <c r="L50" s="87" t="s">
        <v>476</v>
      </c>
      <c r="M50" s="88" t="s">
        <v>476</v>
      </c>
    </row>
    <row r="51" spans="2:13" ht="27.75" customHeight="1" x14ac:dyDescent="0.15">
      <c r="B51" s="1173"/>
      <c r="C51" s="1174"/>
      <c r="D51" s="85"/>
      <c r="E51" s="1177" t="s">
        <v>36</v>
      </c>
      <c r="F51" s="1177"/>
      <c r="G51" s="1177"/>
      <c r="H51" s="1178"/>
      <c r="I51" s="86">
        <v>4483</v>
      </c>
      <c r="J51" s="87">
        <v>4373</v>
      </c>
      <c r="K51" s="87">
        <v>4289</v>
      </c>
      <c r="L51" s="87">
        <v>4140</v>
      </c>
      <c r="M51" s="88">
        <v>4215</v>
      </c>
    </row>
    <row r="52" spans="2:13" ht="27.75" customHeight="1" thickBot="1" x14ac:dyDescent="0.2">
      <c r="B52" s="1181" t="s">
        <v>37</v>
      </c>
      <c r="C52" s="1182"/>
      <c r="D52" s="90"/>
      <c r="E52" s="1183" t="s">
        <v>38</v>
      </c>
      <c r="F52" s="1183"/>
      <c r="G52" s="1183"/>
      <c r="H52" s="1184"/>
      <c r="I52" s="91">
        <v>-1232</v>
      </c>
      <c r="J52" s="92">
        <v>-1694</v>
      </c>
      <c r="K52" s="92">
        <v>-2265</v>
      </c>
      <c r="L52" s="92">
        <v>-2243</v>
      </c>
      <c r="M52" s="93">
        <v>-2464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54337</v>
      </c>
      <c r="E3" s="116"/>
      <c r="F3" s="117">
        <v>146140</v>
      </c>
      <c r="G3" s="118"/>
      <c r="H3" s="119"/>
    </row>
    <row r="4" spans="1:8" x14ac:dyDescent="0.15">
      <c r="A4" s="120"/>
      <c r="B4" s="121"/>
      <c r="C4" s="122"/>
      <c r="D4" s="123">
        <v>43906</v>
      </c>
      <c r="E4" s="124"/>
      <c r="F4" s="125">
        <v>75451</v>
      </c>
      <c r="G4" s="126"/>
      <c r="H4" s="127"/>
    </row>
    <row r="5" spans="1:8" x14ac:dyDescent="0.15">
      <c r="A5" s="108" t="s">
        <v>510</v>
      </c>
      <c r="B5" s="113"/>
      <c r="C5" s="114"/>
      <c r="D5" s="115">
        <v>65466</v>
      </c>
      <c r="E5" s="116"/>
      <c r="F5" s="117">
        <v>146641</v>
      </c>
      <c r="G5" s="118"/>
      <c r="H5" s="119"/>
    </row>
    <row r="6" spans="1:8" x14ac:dyDescent="0.15">
      <c r="A6" s="120"/>
      <c r="B6" s="121"/>
      <c r="C6" s="122"/>
      <c r="D6" s="123">
        <v>19485</v>
      </c>
      <c r="E6" s="124"/>
      <c r="F6" s="125">
        <v>68142</v>
      </c>
      <c r="G6" s="126"/>
      <c r="H6" s="127"/>
    </row>
    <row r="7" spans="1:8" x14ac:dyDescent="0.15">
      <c r="A7" s="108" t="s">
        <v>511</v>
      </c>
      <c r="B7" s="113"/>
      <c r="C7" s="114"/>
      <c r="D7" s="115">
        <v>53274</v>
      </c>
      <c r="E7" s="116"/>
      <c r="F7" s="117">
        <v>174587</v>
      </c>
      <c r="G7" s="118"/>
      <c r="H7" s="119"/>
    </row>
    <row r="8" spans="1:8" x14ac:dyDescent="0.15">
      <c r="A8" s="120"/>
      <c r="B8" s="121"/>
      <c r="C8" s="122"/>
      <c r="D8" s="123">
        <v>23496</v>
      </c>
      <c r="E8" s="124"/>
      <c r="F8" s="125">
        <v>79695</v>
      </c>
      <c r="G8" s="126"/>
      <c r="H8" s="127"/>
    </row>
    <row r="9" spans="1:8" x14ac:dyDescent="0.15">
      <c r="A9" s="108" t="s">
        <v>512</v>
      </c>
      <c r="B9" s="113"/>
      <c r="C9" s="114"/>
      <c r="D9" s="115">
        <v>91837</v>
      </c>
      <c r="E9" s="116"/>
      <c r="F9" s="117">
        <v>175675</v>
      </c>
      <c r="G9" s="118"/>
      <c r="H9" s="119"/>
    </row>
    <row r="10" spans="1:8" x14ac:dyDescent="0.15">
      <c r="A10" s="120"/>
      <c r="B10" s="121"/>
      <c r="C10" s="122"/>
      <c r="D10" s="123">
        <v>32202</v>
      </c>
      <c r="E10" s="124"/>
      <c r="F10" s="125">
        <v>87698</v>
      </c>
      <c r="G10" s="126"/>
      <c r="H10" s="127"/>
    </row>
    <row r="11" spans="1:8" x14ac:dyDescent="0.15">
      <c r="A11" s="108" t="s">
        <v>513</v>
      </c>
      <c r="B11" s="113"/>
      <c r="C11" s="114"/>
      <c r="D11" s="115">
        <v>153834</v>
      </c>
      <c r="E11" s="116"/>
      <c r="F11" s="117">
        <v>162193</v>
      </c>
      <c r="G11" s="118"/>
      <c r="H11" s="119"/>
    </row>
    <row r="12" spans="1:8" x14ac:dyDescent="0.15">
      <c r="A12" s="120"/>
      <c r="B12" s="121"/>
      <c r="C12" s="128"/>
      <c r="D12" s="123">
        <v>57435</v>
      </c>
      <c r="E12" s="124"/>
      <c r="F12" s="125">
        <v>79985</v>
      </c>
      <c r="G12" s="126"/>
      <c r="H12" s="127"/>
    </row>
    <row r="13" spans="1:8" x14ac:dyDescent="0.15">
      <c r="A13" s="108"/>
      <c r="B13" s="113"/>
      <c r="C13" s="129"/>
      <c r="D13" s="130">
        <v>83750</v>
      </c>
      <c r="E13" s="131"/>
      <c r="F13" s="132">
        <v>161047</v>
      </c>
      <c r="G13" s="133"/>
      <c r="H13" s="119"/>
    </row>
    <row r="14" spans="1:8" x14ac:dyDescent="0.15">
      <c r="A14" s="120"/>
      <c r="B14" s="121"/>
      <c r="C14" s="122"/>
      <c r="D14" s="123">
        <v>35305</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11.21</v>
      </c>
      <c r="C19" s="134">
        <f>ROUND(VALUE(SUBSTITUTE(実質収支比率等に係る経年分析!G$48,"▲","-")),2)</f>
        <v>11.4</v>
      </c>
      <c r="D19" s="134">
        <f>ROUND(VALUE(SUBSTITUTE(実質収支比率等に係る経年分析!H$48,"▲","-")),2)</f>
        <v>12.35</v>
      </c>
      <c r="E19" s="134">
        <f>ROUND(VALUE(SUBSTITUTE(実質収支比率等に係る経年分析!I$48,"▲","-")),2)</f>
        <v>12.33</v>
      </c>
      <c r="F19" s="134">
        <f>ROUND(VALUE(SUBSTITUTE(実質収支比率等に係る経年分析!J$48,"▲","-")),2)</f>
        <v>13.73</v>
      </c>
    </row>
    <row r="20" spans="1:11" x14ac:dyDescent="0.15">
      <c r="A20" s="134" t="s">
        <v>43</v>
      </c>
      <c r="B20" s="134">
        <f>ROUND(VALUE(SUBSTITUTE(実質収支比率等に係る経年分析!F$47,"▲","-")),2)</f>
        <v>85.26</v>
      </c>
      <c r="C20" s="134">
        <f>ROUND(VALUE(SUBSTITUTE(実質収支比率等に係る経年分析!G$47,"▲","-")),2)</f>
        <v>95.4</v>
      </c>
      <c r="D20" s="134">
        <f>ROUND(VALUE(SUBSTITUTE(実質収支比率等に係る経年分析!H$47,"▲","-")),2)</f>
        <v>108.78</v>
      </c>
      <c r="E20" s="134">
        <f>ROUND(VALUE(SUBSTITUTE(実質収支比率等に係る経年分析!I$47,"▲","-")),2)</f>
        <v>113.14</v>
      </c>
      <c r="F20" s="134">
        <f>ROUND(VALUE(SUBSTITUTE(実質収支比率等に係る経年分析!J$47,"▲","-")),2)</f>
        <v>125.16</v>
      </c>
    </row>
    <row r="21" spans="1:11" x14ac:dyDescent="0.15">
      <c r="A21" s="134" t="s">
        <v>44</v>
      </c>
      <c r="B21" s="134">
        <f>IF(ISNUMBER(VALUE(SUBSTITUTE(実質収支比率等に係る経年分析!F$49,"▲","-"))),ROUND(VALUE(SUBSTITUTE(実質収支比率等に係る経年分析!F$49,"▲","-")),2),NA())</f>
        <v>5.31</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7.11</v>
      </c>
      <c r="E21" s="134">
        <f>IF(ISNUMBER(VALUE(SUBSTITUTE(実質収支比率等に係る経年分析!I$49,"▲","-"))),ROUND(VALUE(SUBSTITUTE(実質収支比率等に係る経年分析!I$49,"▲","-")),2),NA())</f>
        <v>-6.25</v>
      </c>
      <c r="F21" s="134">
        <f>IF(ISNUMBER(VALUE(SUBSTITUTE(実質収支比率等に係る経年分析!J$49,"▲","-"))),ROUND(VALUE(SUBSTITUTE(実質収支比率等に係る経年分析!J$49,"▲","-")),2),NA())</f>
        <v>4.3099999999999996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0.67</v>
      </c>
    </row>
    <row r="34" spans="1:16" x14ac:dyDescent="0.15">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394</v>
      </c>
      <c r="E42" s="136"/>
      <c r="F42" s="136"/>
      <c r="G42" s="136">
        <f>'実質公債費比率（分子）の構造'!L$52</f>
        <v>402</v>
      </c>
      <c r="H42" s="136"/>
      <c r="I42" s="136"/>
      <c r="J42" s="136">
        <f>'実質公債費比率（分子）の構造'!M$52</f>
        <v>413</v>
      </c>
      <c r="K42" s="136"/>
      <c r="L42" s="136"/>
      <c r="M42" s="136">
        <f>'実質公債費比率（分子）の構造'!N$52</f>
        <v>428</v>
      </c>
      <c r="N42" s="136"/>
      <c r="O42" s="136"/>
      <c r="P42" s="136">
        <f>'実質公債費比率（分子）の構造'!O$52</f>
        <v>385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190</v>
      </c>
      <c r="C44" s="136"/>
      <c r="D44" s="136"/>
      <c r="E44" s="136">
        <f>'実質公債費比率（分子）の構造'!L$50</f>
        <v>200</v>
      </c>
      <c r="F44" s="136"/>
      <c r="G44" s="136"/>
      <c r="H44" s="136">
        <f>'実質公債費比率（分子）の構造'!M$50</f>
        <v>139</v>
      </c>
      <c r="I44" s="136"/>
      <c r="J44" s="136"/>
      <c r="K44" s="136">
        <f>'実質公債費比率（分子）の構造'!N$50</f>
        <v>119</v>
      </c>
      <c r="L44" s="136"/>
      <c r="M44" s="136"/>
      <c r="N44" s="136">
        <f>'実質公債費比率（分子）の構造'!O$50</f>
        <v>41</v>
      </c>
      <c r="O44" s="136"/>
      <c r="P44" s="136"/>
    </row>
    <row r="45" spans="1:16" x14ac:dyDescent="0.15">
      <c r="A45" s="136" t="s">
        <v>54</v>
      </c>
      <c r="B45" s="136">
        <f>'実質公債費比率（分子）の構造'!K$49</f>
        <v>2</v>
      </c>
      <c r="C45" s="136"/>
      <c r="D45" s="136"/>
      <c r="E45" s="136" t="str">
        <f>'実質公債費比率（分子）の構造'!L$49</f>
        <v>-</v>
      </c>
      <c r="F45" s="136"/>
      <c r="G45" s="136"/>
      <c r="H45" s="136">
        <f>'実質公債費比率（分子）の構造'!M$49</f>
        <v>0</v>
      </c>
      <c r="I45" s="136"/>
      <c r="J45" s="136"/>
      <c r="K45" s="136">
        <f>'実質公債費比率（分子）の構造'!N$49</f>
        <v>1</v>
      </c>
      <c r="L45" s="136"/>
      <c r="M45" s="136"/>
      <c r="N45" s="136">
        <f>'実質公債費比率（分子）の構造'!O$49</f>
        <v>1</v>
      </c>
      <c r="O45" s="136"/>
      <c r="P45" s="136"/>
    </row>
    <row r="46" spans="1:16" x14ac:dyDescent="0.15">
      <c r="A46" s="136" t="s">
        <v>55</v>
      </c>
      <c r="B46" s="136">
        <f>'実質公債費比率（分子）の構造'!K$48</f>
        <v>198</v>
      </c>
      <c r="C46" s="136"/>
      <c r="D46" s="136"/>
      <c r="E46" s="136">
        <f>'実質公債費比率（分子）の構造'!L$48</f>
        <v>199</v>
      </c>
      <c r="F46" s="136"/>
      <c r="G46" s="136"/>
      <c r="H46" s="136">
        <f>'実質公債費比率（分子）の構造'!M$48</f>
        <v>195</v>
      </c>
      <c r="I46" s="136"/>
      <c r="J46" s="136"/>
      <c r="K46" s="136">
        <f>'実質公債費比率（分子）の構造'!N$48</f>
        <v>197</v>
      </c>
      <c r="L46" s="136"/>
      <c r="M46" s="136"/>
      <c r="N46" s="136">
        <f>'実質公債費比率（分子）の構造'!O$48</f>
        <v>214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285</v>
      </c>
      <c r="C49" s="136"/>
      <c r="D49" s="136"/>
      <c r="E49" s="136">
        <f>'実質公債費比率（分子）の構造'!L$45</f>
        <v>271</v>
      </c>
      <c r="F49" s="136"/>
      <c r="G49" s="136"/>
      <c r="H49" s="136">
        <f>'実質公債費比率（分子）の構造'!M$45</f>
        <v>282</v>
      </c>
      <c r="I49" s="136"/>
      <c r="J49" s="136"/>
      <c r="K49" s="136">
        <f>'実質公債費比率（分子）の構造'!N$45</f>
        <v>275</v>
      </c>
      <c r="L49" s="136"/>
      <c r="M49" s="136"/>
      <c r="N49" s="136">
        <f>'実質公債費比率（分子）の構造'!O$45</f>
        <v>247</v>
      </c>
      <c r="O49" s="136"/>
      <c r="P49" s="136"/>
    </row>
    <row r="50" spans="1:16" x14ac:dyDescent="0.15">
      <c r="A50" s="136" t="s">
        <v>59</v>
      </c>
      <c r="B50" s="136" t="e">
        <f>NA()</f>
        <v>#N/A</v>
      </c>
      <c r="C50" s="136">
        <f>IF(ISNUMBER('実質公債費比率（分子）の構造'!K$53),'実質公債費比率（分子）の構造'!K$53,NA())</f>
        <v>281</v>
      </c>
      <c r="D50" s="136" t="e">
        <f>NA()</f>
        <v>#N/A</v>
      </c>
      <c r="E50" s="136" t="e">
        <f>NA()</f>
        <v>#N/A</v>
      </c>
      <c r="F50" s="136">
        <f>IF(ISNUMBER('実質公債費比率（分子）の構造'!L$53),'実質公債費比率（分子）の構造'!L$53,NA())</f>
        <v>268</v>
      </c>
      <c r="G50" s="136" t="e">
        <f>NA()</f>
        <v>#N/A</v>
      </c>
      <c r="H50" s="136" t="e">
        <f>NA()</f>
        <v>#N/A</v>
      </c>
      <c r="I50" s="136">
        <f>IF(ISNUMBER('実質公債費比率（分子）の構造'!M$53),'実質公債費比率（分子）の構造'!M$53,NA())</f>
        <v>203</v>
      </c>
      <c r="J50" s="136" t="e">
        <f>NA()</f>
        <v>#N/A</v>
      </c>
      <c r="K50" s="136" t="e">
        <f>NA()</f>
        <v>#N/A</v>
      </c>
      <c r="L50" s="136">
        <f>IF(ISNUMBER('実質公債費比率（分子）の構造'!N$53),'実質公債費比率（分子）の構造'!N$53,NA())</f>
        <v>164</v>
      </c>
      <c r="M50" s="136" t="e">
        <f>NA()</f>
        <v>#N/A</v>
      </c>
      <c r="N50" s="136" t="e">
        <f>NA()</f>
        <v>#N/A</v>
      </c>
      <c r="O50" s="136">
        <f>IF(ISNUMBER('実質公債費比率（分子）の構造'!O$53),'実質公債費比率（分子）の構造'!O$53,NA())</f>
        <v>118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4483</v>
      </c>
      <c r="E56" s="135"/>
      <c r="F56" s="135"/>
      <c r="G56" s="135">
        <f>'将来負担比率（分子）の構造'!J$51</f>
        <v>4373</v>
      </c>
      <c r="H56" s="135"/>
      <c r="I56" s="135"/>
      <c r="J56" s="135">
        <f>'将来負担比率（分子）の構造'!K$51</f>
        <v>4289</v>
      </c>
      <c r="K56" s="135"/>
      <c r="L56" s="135"/>
      <c r="M56" s="135">
        <f>'将来負担比率（分子）の構造'!L$51</f>
        <v>4140</v>
      </c>
      <c r="N56" s="135"/>
      <c r="O56" s="135"/>
      <c r="P56" s="135">
        <f>'将来負担比率（分子）の構造'!M$51</f>
        <v>4215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3267</v>
      </c>
      <c r="E58" s="135"/>
      <c r="F58" s="135"/>
      <c r="G58" s="135">
        <f>'将来負担比率（分子）の構造'!J$49</f>
        <v>3555</v>
      </c>
      <c r="H58" s="135"/>
      <c r="I58" s="135"/>
      <c r="J58" s="135">
        <f>'将来負担比率（分子）の構造'!K$49</f>
        <v>3996</v>
      </c>
      <c r="K58" s="135"/>
      <c r="L58" s="135"/>
      <c r="M58" s="135">
        <f>'将来負担比率（分子）の構造'!L$49</f>
        <v>3994</v>
      </c>
      <c r="N58" s="135"/>
      <c r="O58" s="135"/>
      <c r="P58" s="135">
        <f>'将来負担比率（分子）の構造'!M$49</f>
        <v>4376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866</v>
      </c>
      <c r="C62" s="135"/>
      <c r="D62" s="135"/>
      <c r="E62" s="135">
        <f>'将来負担比率（分子）の構造'!J$45</f>
        <v>866</v>
      </c>
      <c r="F62" s="135"/>
      <c r="G62" s="135"/>
      <c r="H62" s="135">
        <f>'将来負担比率（分子）の構造'!K$45</f>
        <v>846</v>
      </c>
      <c r="I62" s="135"/>
      <c r="J62" s="135"/>
      <c r="K62" s="135">
        <f>'将来負担比率（分子）の構造'!L$45</f>
        <v>796</v>
      </c>
      <c r="L62" s="135"/>
      <c r="M62" s="135"/>
      <c r="N62" s="135">
        <f>'将来負担比率（分子）の構造'!M$45</f>
        <v>744</v>
      </c>
      <c r="O62" s="135"/>
      <c r="P62" s="135"/>
    </row>
    <row r="63" spans="1:16" x14ac:dyDescent="0.15">
      <c r="A63" s="135" t="s">
        <v>28</v>
      </c>
      <c r="B63" s="135" t="str">
        <f>'将来負担比率（分子）の構造'!I$44</f>
        <v>-</v>
      </c>
      <c r="C63" s="135"/>
      <c r="D63" s="135"/>
      <c r="E63" s="135">
        <f>'将来負担比率（分子）の構造'!J$44</f>
        <v>4</v>
      </c>
      <c r="F63" s="135"/>
      <c r="G63" s="135"/>
      <c r="H63" s="135">
        <f>'将来負担比率（分子）の構造'!K$44</f>
        <v>12</v>
      </c>
      <c r="I63" s="135"/>
      <c r="J63" s="135"/>
      <c r="K63" s="135">
        <f>'将来負担比率（分子）の構造'!L$44</f>
        <v>33</v>
      </c>
      <c r="L63" s="135"/>
      <c r="M63" s="135"/>
      <c r="N63" s="135">
        <f>'将来負担比率（分子）の構造'!M$44</f>
        <v>38</v>
      </c>
      <c r="O63" s="135"/>
      <c r="P63" s="135"/>
    </row>
    <row r="64" spans="1:16" x14ac:dyDescent="0.15">
      <c r="A64" s="135" t="s">
        <v>27</v>
      </c>
      <c r="B64" s="135">
        <f>'将来負担比率（分子）の構造'!I$43</f>
        <v>2629</v>
      </c>
      <c r="C64" s="135"/>
      <c r="D64" s="135"/>
      <c r="E64" s="135">
        <f>'将来負担比率（分子）の構造'!J$43</f>
        <v>2526</v>
      </c>
      <c r="F64" s="135"/>
      <c r="G64" s="135"/>
      <c r="H64" s="135">
        <f>'将来負担比率（分子）の構造'!K$43</f>
        <v>2461</v>
      </c>
      <c r="I64" s="135"/>
      <c r="J64" s="135"/>
      <c r="K64" s="135">
        <f>'将来負担比率（分子）の構造'!L$43</f>
        <v>2373</v>
      </c>
      <c r="L64" s="135"/>
      <c r="M64" s="135"/>
      <c r="N64" s="135">
        <f>'将来負担比率（分子）の構造'!M$43</f>
        <v>2322</v>
      </c>
      <c r="O64" s="135"/>
      <c r="P64" s="135"/>
    </row>
    <row r="65" spans="1:16" x14ac:dyDescent="0.15">
      <c r="A65" s="135" t="s">
        <v>26</v>
      </c>
      <c r="B65" s="135">
        <f>'将来負担比率（分子）の構造'!I$42</f>
        <v>608</v>
      </c>
      <c r="C65" s="135"/>
      <c r="D65" s="135"/>
      <c r="E65" s="135">
        <f>'将来負担比率（分子）の構造'!J$42</f>
        <v>409</v>
      </c>
      <c r="F65" s="135"/>
      <c r="G65" s="135"/>
      <c r="H65" s="135">
        <f>'将来負担比率（分子）の構造'!K$42</f>
        <v>284</v>
      </c>
      <c r="I65" s="135"/>
      <c r="J65" s="135"/>
      <c r="K65" s="135">
        <f>'将来負担比率（分子）の構造'!L$42</f>
        <v>155</v>
      </c>
      <c r="L65" s="135"/>
      <c r="M65" s="135"/>
      <c r="N65" s="135">
        <f>'将来負担比率（分子）の構造'!M$42</f>
        <v>117</v>
      </c>
      <c r="O65" s="135"/>
      <c r="P65" s="135"/>
    </row>
    <row r="66" spans="1:16" x14ac:dyDescent="0.15">
      <c r="A66" s="135" t="s">
        <v>25</v>
      </c>
      <c r="B66" s="135">
        <f>'将来負担比率（分子）の構造'!I$41</f>
        <v>2414</v>
      </c>
      <c r="C66" s="135"/>
      <c r="D66" s="135"/>
      <c r="E66" s="135">
        <f>'将来負担比率（分子）の構造'!J$41</f>
        <v>2430</v>
      </c>
      <c r="F66" s="135"/>
      <c r="G66" s="135"/>
      <c r="H66" s="135">
        <f>'将来負担比率（分子）の構造'!K$41</f>
        <v>2418</v>
      </c>
      <c r="I66" s="135"/>
      <c r="J66" s="135"/>
      <c r="K66" s="135">
        <f>'将来負担比率（分子）の構造'!L$41</f>
        <v>2534</v>
      </c>
      <c r="L66" s="135"/>
      <c r="M66" s="135"/>
      <c r="N66" s="135">
        <f>'将来負担比率（分子）の構造'!M$41</f>
        <v>2906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1078455</v>
      </c>
      <c r="S5" s="583"/>
      <c r="T5" s="583"/>
      <c r="U5" s="583"/>
      <c r="V5" s="583"/>
      <c r="W5" s="583"/>
      <c r="X5" s="583"/>
      <c r="Y5" s="584"/>
      <c r="Z5" s="585">
        <v>21.6</v>
      </c>
      <c r="AA5" s="585"/>
      <c r="AB5" s="585"/>
      <c r="AC5" s="585"/>
      <c r="AD5" s="586">
        <v>1078455</v>
      </c>
      <c r="AE5" s="586"/>
      <c r="AF5" s="586"/>
      <c r="AG5" s="586"/>
      <c r="AH5" s="586"/>
      <c r="AI5" s="586"/>
      <c r="AJ5" s="586"/>
      <c r="AK5" s="586"/>
      <c r="AL5" s="587">
        <v>37.200000000000003</v>
      </c>
      <c r="AM5" s="588"/>
      <c r="AN5" s="588"/>
      <c r="AO5" s="589"/>
      <c r="AP5" s="579" t="s">
        <v>206</v>
      </c>
      <c r="AQ5" s="580"/>
      <c r="AR5" s="580"/>
      <c r="AS5" s="580"/>
      <c r="AT5" s="580"/>
      <c r="AU5" s="580"/>
      <c r="AV5" s="580"/>
      <c r="AW5" s="580"/>
      <c r="AX5" s="580"/>
      <c r="AY5" s="580"/>
      <c r="AZ5" s="580"/>
      <c r="BA5" s="580"/>
      <c r="BB5" s="580"/>
      <c r="BC5" s="580"/>
      <c r="BD5" s="580"/>
      <c r="BE5" s="580"/>
      <c r="BF5" s="581"/>
      <c r="BG5" s="593">
        <v>1078370</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115812</v>
      </c>
      <c r="S6" s="594"/>
      <c r="T6" s="594"/>
      <c r="U6" s="594"/>
      <c r="V6" s="594"/>
      <c r="W6" s="594"/>
      <c r="X6" s="594"/>
      <c r="Y6" s="595"/>
      <c r="Z6" s="596">
        <v>2.2999999999999998</v>
      </c>
      <c r="AA6" s="596"/>
      <c r="AB6" s="596"/>
      <c r="AC6" s="596"/>
      <c r="AD6" s="597">
        <v>115812</v>
      </c>
      <c r="AE6" s="597"/>
      <c r="AF6" s="597"/>
      <c r="AG6" s="597"/>
      <c r="AH6" s="597"/>
      <c r="AI6" s="597"/>
      <c r="AJ6" s="597"/>
      <c r="AK6" s="597"/>
      <c r="AL6" s="598">
        <v>4</v>
      </c>
      <c r="AM6" s="599"/>
      <c r="AN6" s="599"/>
      <c r="AO6" s="600"/>
      <c r="AP6" s="590" t="s">
        <v>212</v>
      </c>
      <c r="AQ6" s="591"/>
      <c r="AR6" s="591"/>
      <c r="AS6" s="591"/>
      <c r="AT6" s="591"/>
      <c r="AU6" s="591"/>
      <c r="AV6" s="591"/>
      <c r="AW6" s="591"/>
      <c r="AX6" s="591"/>
      <c r="AY6" s="591"/>
      <c r="AZ6" s="591"/>
      <c r="BA6" s="591"/>
      <c r="BB6" s="591"/>
      <c r="BC6" s="591"/>
      <c r="BD6" s="591"/>
      <c r="BE6" s="591"/>
      <c r="BF6" s="592"/>
      <c r="BG6" s="593">
        <v>1078370</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77635</v>
      </c>
      <c r="CS6" s="594"/>
      <c r="CT6" s="594"/>
      <c r="CU6" s="594"/>
      <c r="CV6" s="594"/>
      <c r="CW6" s="594"/>
      <c r="CX6" s="594"/>
      <c r="CY6" s="595"/>
      <c r="CZ6" s="596">
        <v>1.7</v>
      </c>
      <c r="DA6" s="596"/>
      <c r="DB6" s="596"/>
      <c r="DC6" s="596"/>
      <c r="DD6" s="602" t="s">
        <v>207</v>
      </c>
      <c r="DE6" s="594"/>
      <c r="DF6" s="594"/>
      <c r="DG6" s="594"/>
      <c r="DH6" s="594"/>
      <c r="DI6" s="594"/>
      <c r="DJ6" s="594"/>
      <c r="DK6" s="594"/>
      <c r="DL6" s="594"/>
      <c r="DM6" s="594"/>
      <c r="DN6" s="594"/>
      <c r="DO6" s="594"/>
      <c r="DP6" s="595"/>
      <c r="DQ6" s="602">
        <v>77635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1466</v>
      </c>
      <c r="S7" s="594"/>
      <c r="T7" s="594"/>
      <c r="U7" s="594"/>
      <c r="V7" s="594"/>
      <c r="W7" s="594"/>
      <c r="X7" s="594"/>
      <c r="Y7" s="595"/>
      <c r="Z7" s="596">
        <v>0</v>
      </c>
      <c r="AA7" s="596"/>
      <c r="AB7" s="596"/>
      <c r="AC7" s="596"/>
      <c r="AD7" s="597">
        <v>1466</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479374</v>
      </c>
      <c r="BH7" s="594"/>
      <c r="BI7" s="594"/>
      <c r="BJ7" s="594"/>
      <c r="BK7" s="594"/>
      <c r="BL7" s="594"/>
      <c r="BM7" s="594"/>
      <c r="BN7" s="595"/>
      <c r="BO7" s="596">
        <v>44.5</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667841</v>
      </c>
      <c r="CS7" s="594"/>
      <c r="CT7" s="594"/>
      <c r="CU7" s="594"/>
      <c r="CV7" s="594"/>
      <c r="CW7" s="594"/>
      <c r="CX7" s="594"/>
      <c r="CY7" s="595"/>
      <c r="CZ7" s="596">
        <v>14.7</v>
      </c>
      <c r="DA7" s="596"/>
      <c r="DB7" s="596"/>
      <c r="DC7" s="596"/>
      <c r="DD7" s="602">
        <v>25872</v>
      </c>
      <c r="DE7" s="594"/>
      <c r="DF7" s="594"/>
      <c r="DG7" s="594"/>
      <c r="DH7" s="594"/>
      <c r="DI7" s="594"/>
      <c r="DJ7" s="594"/>
      <c r="DK7" s="594"/>
      <c r="DL7" s="594"/>
      <c r="DM7" s="594"/>
      <c r="DN7" s="594"/>
      <c r="DO7" s="594"/>
      <c r="DP7" s="595"/>
      <c r="DQ7" s="602">
        <v>610715</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4611</v>
      </c>
      <c r="S8" s="594"/>
      <c r="T8" s="594"/>
      <c r="U8" s="594"/>
      <c r="V8" s="594"/>
      <c r="W8" s="594"/>
      <c r="X8" s="594"/>
      <c r="Y8" s="595"/>
      <c r="Z8" s="596">
        <v>0.1</v>
      </c>
      <c r="AA8" s="596"/>
      <c r="AB8" s="596"/>
      <c r="AC8" s="596"/>
      <c r="AD8" s="597">
        <v>4611</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12208</v>
      </c>
      <c r="BH8" s="594"/>
      <c r="BI8" s="594"/>
      <c r="BJ8" s="594"/>
      <c r="BK8" s="594"/>
      <c r="BL8" s="594"/>
      <c r="BM8" s="594"/>
      <c r="BN8" s="595"/>
      <c r="BO8" s="596">
        <v>1.1000000000000001</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1066013</v>
      </c>
      <c r="CS8" s="594"/>
      <c r="CT8" s="594"/>
      <c r="CU8" s="594"/>
      <c r="CV8" s="594"/>
      <c r="CW8" s="594"/>
      <c r="CX8" s="594"/>
      <c r="CY8" s="595"/>
      <c r="CZ8" s="596">
        <v>23.4</v>
      </c>
      <c r="DA8" s="596"/>
      <c r="DB8" s="596"/>
      <c r="DC8" s="596"/>
      <c r="DD8" s="602" t="s">
        <v>207</v>
      </c>
      <c r="DE8" s="594"/>
      <c r="DF8" s="594"/>
      <c r="DG8" s="594"/>
      <c r="DH8" s="594"/>
      <c r="DI8" s="594"/>
      <c r="DJ8" s="594"/>
      <c r="DK8" s="594"/>
      <c r="DL8" s="594"/>
      <c r="DM8" s="594"/>
      <c r="DN8" s="594"/>
      <c r="DO8" s="594"/>
      <c r="DP8" s="595"/>
      <c r="DQ8" s="602">
        <v>659074</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4658</v>
      </c>
      <c r="S9" s="594"/>
      <c r="T9" s="594"/>
      <c r="U9" s="594"/>
      <c r="V9" s="594"/>
      <c r="W9" s="594"/>
      <c r="X9" s="594"/>
      <c r="Y9" s="595"/>
      <c r="Z9" s="596">
        <v>0.1</v>
      </c>
      <c r="AA9" s="596"/>
      <c r="AB9" s="596"/>
      <c r="AC9" s="596"/>
      <c r="AD9" s="597">
        <v>4658</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328125</v>
      </c>
      <c r="BH9" s="594"/>
      <c r="BI9" s="594"/>
      <c r="BJ9" s="594"/>
      <c r="BK9" s="594"/>
      <c r="BL9" s="594"/>
      <c r="BM9" s="594"/>
      <c r="BN9" s="595"/>
      <c r="BO9" s="596">
        <v>30.4</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183861</v>
      </c>
      <c r="CS9" s="594"/>
      <c r="CT9" s="594"/>
      <c r="CU9" s="594"/>
      <c r="CV9" s="594"/>
      <c r="CW9" s="594"/>
      <c r="CX9" s="594"/>
      <c r="CY9" s="595"/>
      <c r="CZ9" s="596">
        <v>4</v>
      </c>
      <c r="DA9" s="596"/>
      <c r="DB9" s="596"/>
      <c r="DC9" s="596"/>
      <c r="DD9" s="602" t="s">
        <v>108</v>
      </c>
      <c r="DE9" s="594"/>
      <c r="DF9" s="594"/>
      <c r="DG9" s="594"/>
      <c r="DH9" s="594"/>
      <c r="DI9" s="594"/>
      <c r="DJ9" s="594"/>
      <c r="DK9" s="594"/>
      <c r="DL9" s="594"/>
      <c r="DM9" s="594"/>
      <c r="DN9" s="594"/>
      <c r="DO9" s="594"/>
      <c r="DP9" s="595"/>
      <c r="DQ9" s="602">
        <v>176551</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133140</v>
      </c>
      <c r="S10" s="594"/>
      <c r="T10" s="594"/>
      <c r="U10" s="594"/>
      <c r="V10" s="594"/>
      <c r="W10" s="594"/>
      <c r="X10" s="594"/>
      <c r="Y10" s="595"/>
      <c r="Z10" s="596">
        <v>2.7</v>
      </c>
      <c r="AA10" s="596"/>
      <c r="AB10" s="596"/>
      <c r="AC10" s="596"/>
      <c r="AD10" s="597">
        <v>133140</v>
      </c>
      <c r="AE10" s="597"/>
      <c r="AF10" s="597"/>
      <c r="AG10" s="597"/>
      <c r="AH10" s="597"/>
      <c r="AI10" s="597"/>
      <c r="AJ10" s="597"/>
      <c r="AK10" s="597"/>
      <c r="AL10" s="598">
        <v>4.5999999999999996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20008</v>
      </c>
      <c r="BH10" s="594"/>
      <c r="BI10" s="594"/>
      <c r="BJ10" s="594"/>
      <c r="BK10" s="594"/>
      <c r="BL10" s="594"/>
      <c r="BM10" s="594"/>
      <c r="BN10" s="595"/>
      <c r="BO10" s="596">
        <v>1.9</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603</v>
      </c>
      <c r="CS10" s="594"/>
      <c r="CT10" s="594"/>
      <c r="CU10" s="594"/>
      <c r="CV10" s="594"/>
      <c r="CW10" s="594"/>
      <c r="CX10" s="594"/>
      <c r="CY10" s="595"/>
      <c r="CZ10" s="596">
        <v>0</v>
      </c>
      <c r="DA10" s="596"/>
      <c r="DB10" s="596"/>
      <c r="DC10" s="596"/>
      <c r="DD10" s="602">
        <v>543</v>
      </c>
      <c r="DE10" s="594"/>
      <c r="DF10" s="594"/>
      <c r="DG10" s="594"/>
      <c r="DH10" s="594"/>
      <c r="DI10" s="594"/>
      <c r="DJ10" s="594"/>
      <c r="DK10" s="594"/>
      <c r="DL10" s="594"/>
      <c r="DM10" s="594"/>
      <c r="DN10" s="594"/>
      <c r="DO10" s="594"/>
      <c r="DP10" s="595"/>
      <c r="DQ10" s="602">
        <v>603</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1606</v>
      </c>
      <c r="S11" s="594"/>
      <c r="T11" s="594"/>
      <c r="U11" s="594"/>
      <c r="V11" s="594"/>
      <c r="W11" s="594"/>
      <c r="X11" s="594"/>
      <c r="Y11" s="595"/>
      <c r="Z11" s="596">
        <v>0</v>
      </c>
      <c r="AA11" s="596"/>
      <c r="AB11" s="596"/>
      <c r="AC11" s="596"/>
      <c r="AD11" s="597">
        <v>1606</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119033</v>
      </c>
      <c r="BH11" s="594"/>
      <c r="BI11" s="594"/>
      <c r="BJ11" s="594"/>
      <c r="BK11" s="594"/>
      <c r="BL11" s="594"/>
      <c r="BM11" s="594"/>
      <c r="BN11" s="595"/>
      <c r="BO11" s="596">
        <v>11</v>
      </c>
      <c r="BP11" s="596"/>
      <c r="BQ11" s="596"/>
      <c r="BR11" s="596"/>
      <c r="BS11" s="602" t="s">
        <v>108</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976616</v>
      </c>
      <c r="CS11" s="594"/>
      <c r="CT11" s="594"/>
      <c r="CU11" s="594"/>
      <c r="CV11" s="594"/>
      <c r="CW11" s="594"/>
      <c r="CX11" s="594"/>
      <c r="CY11" s="595"/>
      <c r="CZ11" s="596">
        <v>21.4</v>
      </c>
      <c r="DA11" s="596"/>
      <c r="DB11" s="596"/>
      <c r="DC11" s="596"/>
      <c r="DD11" s="602">
        <v>433572</v>
      </c>
      <c r="DE11" s="594"/>
      <c r="DF11" s="594"/>
      <c r="DG11" s="594"/>
      <c r="DH11" s="594"/>
      <c r="DI11" s="594"/>
      <c r="DJ11" s="594"/>
      <c r="DK11" s="594"/>
      <c r="DL11" s="594"/>
      <c r="DM11" s="594"/>
      <c r="DN11" s="594"/>
      <c r="DO11" s="594"/>
      <c r="DP11" s="595"/>
      <c r="DQ11" s="602">
        <v>456034</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532459</v>
      </c>
      <c r="BH12" s="594"/>
      <c r="BI12" s="594"/>
      <c r="BJ12" s="594"/>
      <c r="BK12" s="594"/>
      <c r="BL12" s="594"/>
      <c r="BM12" s="594"/>
      <c r="BN12" s="595"/>
      <c r="BO12" s="596">
        <v>49.4</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21180</v>
      </c>
      <c r="CS12" s="594"/>
      <c r="CT12" s="594"/>
      <c r="CU12" s="594"/>
      <c r="CV12" s="594"/>
      <c r="CW12" s="594"/>
      <c r="CX12" s="594"/>
      <c r="CY12" s="595"/>
      <c r="CZ12" s="596">
        <v>0.5</v>
      </c>
      <c r="DA12" s="596"/>
      <c r="DB12" s="596"/>
      <c r="DC12" s="596"/>
      <c r="DD12" s="602" t="s">
        <v>108</v>
      </c>
      <c r="DE12" s="594"/>
      <c r="DF12" s="594"/>
      <c r="DG12" s="594"/>
      <c r="DH12" s="594"/>
      <c r="DI12" s="594"/>
      <c r="DJ12" s="594"/>
      <c r="DK12" s="594"/>
      <c r="DL12" s="594"/>
      <c r="DM12" s="594"/>
      <c r="DN12" s="594"/>
      <c r="DO12" s="594"/>
      <c r="DP12" s="595"/>
      <c r="DQ12" s="602">
        <v>20493</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24775</v>
      </c>
      <c r="S13" s="594"/>
      <c r="T13" s="594"/>
      <c r="U13" s="594"/>
      <c r="V13" s="594"/>
      <c r="W13" s="594"/>
      <c r="X13" s="594"/>
      <c r="Y13" s="595"/>
      <c r="Z13" s="596">
        <v>0.5</v>
      </c>
      <c r="AA13" s="596"/>
      <c r="AB13" s="596"/>
      <c r="AC13" s="596"/>
      <c r="AD13" s="597">
        <v>24775</v>
      </c>
      <c r="AE13" s="597"/>
      <c r="AF13" s="597"/>
      <c r="AG13" s="597"/>
      <c r="AH13" s="597"/>
      <c r="AI13" s="597"/>
      <c r="AJ13" s="597"/>
      <c r="AK13" s="597"/>
      <c r="AL13" s="598">
        <v>0.9</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529782</v>
      </c>
      <c r="BH13" s="594"/>
      <c r="BI13" s="594"/>
      <c r="BJ13" s="594"/>
      <c r="BK13" s="594"/>
      <c r="BL13" s="594"/>
      <c r="BM13" s="594"/>
      <c r="BN13" s="595"/>
      <c r="BO13" s="596">
        <v>49.1</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355157</v>
      </c>
      <c r="CS13" s="594"/>
      <c r="CT13" s="594"/>
      <c r="CU13" s="594"/>
      <c r="CV13" s="594"/>
      <c r="CW13" s="594"/>
      <c r="CX13" s="594"/>
      <c r="CY13" s="595"/>
      <c r="CZ13" s="596">
        <v>7.8</v>
      </c>
      <c r="DA13" s="596"/>
      <c r="DB13" s="596"/>
      <c r="DC13" s="596"/>
      <c r="DD13" s="602">
        <v>249351</v>
      </c>
      <c r="DE13" s="594"/>
      <c r="DF13" s="594"/>
      <c r="DG13" s="594"/>
      <c r="DH13" s="594"/>
      <c r="DI13" s="594"/>
      <c r="DJ13" s="594"/>
      <c r="DK13" s="594"/>
      <c r="DL13" s="594"/>
      <c r="DM13" s="594"/>
      <c r="DN13" s="594"/>
      <c r="DO13" s="594"/>
      <c r="DP13" s="595"/>
      <c r="DQ13" s="602">
        <v>290740</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24994</v>
      </c>
      <c r="BH14" s="594"/>
      <c r="BI14" s="594"/>
      <c r="BJ14" s="594"/>
      <c r="BK14" s="594"/>
      <c r="BL14" s="594"/>
      <c r="BM14" s="594"/>
      <c r="BN14" s="595"/>
      <c r="BO14" s="596">
        <v>2.2999999999999998</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448058</v>
      </c>
      <c r="CS14" s="594"/>
      <c r="CT14" s="594"/>
      <c r="CU14" s="594"/>
      <c r="CV14" s="594"/>
      <c r="CW14" s="594"/>
      <c r="CX14" s="594"/>
      <c r="CY14" s="595"/>
      <c r="CZ14" s="596">
        <v>9.8000000000000007</v>
      </c>
      <c r="DA14" s="596"/>
      <c r="DB14" s="596"/>
      <c r="DC14" s="596"/>
      <c r="DD14" s="602">
        <v>277727</v>
      </c>
      <c r="DE14" s="594"/>
      <c r="DF14" s="594"/>
      <c r="DG14" s="594"/>
      <c r="DH14" s="594"/>
      <c r="DI14" s="594"/>
      <c r="DJ14" s="594"/>
      <c r="DK14" s="594"/>
      <c r="DL14" s="594"/>
      <c r="DM14" s="594"/>
      <c r="DN14" s="594"/>
      <c r="DO14" s="594"/>
      <c r="DP14" s="595"/>
      <c r="DQ14" s="602">
        <v>173574</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2165</v>
      </c>
      <c r="S15" s="594"/>
      <c r="T15" s="594"/>
      <c r="U15" s="594"/>
      <c r="V15" s="594"/>
      <c r="W15" s="594"/>
      <c r="X15" s="594"/>
      <c r="Y15" s="595"/>
      <c r="Z15" s="596">
        <v>0</v>
      </c>
      <c r="AA15" s="596"/>
      <c r="AB15" s="596"/>
      <c r="AC15" s="596"/>
      <c r="AD15" s="597">
        <v>2165</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41543</v>
      </c>
      <c r="BH15" s="594"/>
      <c r="BI15" s="594"/>
      <c r="BJ15" s="594"/>
      <c r="BK15" s="594"/>
      <c r="BL15" s="594"/>
      <c r="BM15" s="594"/>
      <c r="BN15" s="595"/>
      <c r="BO15" s="596">
        <v>3.9</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511469</v>
      </c>
      <c r="CS15" s="594"/>
      <c r="CT15" s="594"/>
      <c r="CU15" s="594"/>
      <c r="CV15" s="594"/>
      <c r="CW15" s="594"/>
      <c r="CX15" s="594"/>
      <c r="CY15" s="595"/>
      <c r="CZ15" s="596">
        <v>11.2</v>
      </c>
      <c r="DA15" s="596"/>
      <c r="DB15" s="596"/>
      <c r="DC15" s="596"/>
      <c r="DD15" s="602">
        <v>175921</v>
      </c>
      <c r="DE15" s="594"/>
      <c r="DF15" s="594"/>
      <c r="DG15" s="594"/>
      <c r="DH15" s="594"/>
      <c r="DI15" s="594"/>
      <c r="DJ15" s="594"/>
      <c r="DK15" s="594"/>
      <c r="DL15" s="594"/>
      <c r="DM15" s="594"/>
      <c r="DN15" s="594"/>
      <c r="DO15" s="594"/>
      <c r="DP15" s="595"/>
      <c r="DQ15" s="602">
        <v>325429</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1637794</v>
      </c>
      <c r="S16" s="594"/>
      <c r="T16" s="594"/>
      <c r="U16" s="594"/>
      <c r="V16" s="594"/>
      <c r="W16" s="594"/>
      <c r="X16" s="594"/>
      <c r="Y16" s="595"/>
      <c r="Z16" s="596">
        <v>32.9</v>
      </c>
      <c r="AA16" s="596"/>
      <c r="AB16" s="596"/>
      <c r="AC16" s="596"/>
      <c r="AD16" s="597">
        <v>1490597</v>
      </c>
      <c r="AE16" s="597"/>
      <c r="AF16" s="597"/>
      <c r="AG16" s="597"/>
      <c r="AH16" s="597"/>
      <c r="AI16" s="597"/>
      <c r="AJ16" s="597"/>
      <c r="AK16" s="597"/>
      <c r="AL16" s="598">
        <v>51.4</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1490597</v>
      </c>
      <c r="S17" s="594"/>
      <c r="T17" s="594"/>
      <c r="U17" s="594"/>
      <c r="V17" s="594"/>
      <c r="W17" s="594"/>
      <c r="X17" s="594"/>
      <c r="Y17" s="595"/>
      <c r="Z17" s="596">
        <v>29.9</v>
      </c>
      <c r="AA17" s="596"/>
      <c r="AB17" s="596"/>
      <c r="AC17" s="596"/>
      <c r="AD17" s="597">
        <v>1490597</v>
      </c>
      <c r="AE17" s="597"/>
      <c r="AF17" s="597"/>
      <c r="AG17" s="597"/>
      <c r="AH17" s="597"/>
      <c r="AI17" s="597"/>
      <c r="AJ17" s="597"/>
      <c r="AK17" s="597"/>
      <c r="AL17" s="598">
        <v>51.4</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246539</v>
      </c>
      <c r="CS17" s="594"/>
      <c r="CT17" s="594"/>
      <c r="CU17" s="594"/>
      <c r="CV17" s="594"/>
      <c r="CW17" s="594"/>
      <c r="CX17" s="594"/>
      <c r="CY17" s="595"/>
      <c r="CZ17" s="596">
        <v>5.4</v>
      </c>
      <c r="DA17" s="596"/>
      <c r="DB17" s="596"/>
      <c r="DC17" s="596"/>
      <c r="DD17" s="602" t="s">
        <v>108</v>
      </c>
      <c r="DE17" s="594"/>
      <c r="DF17" s="594"/>
      <c r="DG17" s="594"/>
      <c r="DH17" s="594"/>
      <c r="DI17" s="594"/>
      <c r="DJ17" s="594"/>
      <c r="DK17" s="594"/>
      <c r="DL17" s="594"/>
      <c r="DM17" s="594"/>
      <c r="DN17" s="594"/>
      <c r="DO17" s="594"/>
      <c r="DP17" s="595"/>
      <c r="DQ17" s="602">
        <v>246539</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147195</v>
      </c>
      <c r="S18" s="594"/>
      <c r="T18" s="594"/>
      <c r="U18" s="594"/>
      <c r="V18" s="594"/>
      <c r="W18" s="594"/>
      <c r="X18" s="594"/>
      <c r="Y18" s="595"/>
      <c r="Z18" s="596">
        <v>3</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85</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3004482</v>
      </c>
      <c r="S20" s="594"/>
      <c r="T20" s="594"/>
      <c r="U20" s="594"/>
      <c r="V20" s="594"/>
      <c r="W20" s="594"/>
      <c r="X20" s="594"/>
      <c r="Y20" s="595"/>
      <c r="Z20" s="596">
        <v>60.3</v>
      </c>
      <c r="AA20" s="596"/>
      <c r="AB20" s="596"/>
      <c r="AC20" s="596"/>
      <c r="AD20" s="597">
        <v>2857285</v>
      </c>
      <c r="AE20" s="597"/>
      <c r="AF20" s="597"/>
      <c r="AG20" s="597"/>
      <c r="AH20" s="597"/>
      <c r="AI20" s="597"/>
      <c r="AJ20" s="597"/>
      <c r="AK20" s="597"/>
      <c r="AL20" s="598">
        <v>98.5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85</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4554972</v>
      </c>
      <c r="CS20" s="594"/>
      <c r="CT20" s="594"/>
      <c r="CU20" s="594"/>
      <c r="CV20" s="594"/>
      <c r="CW20" s="594"/>
      <c r="CX20" s="594"/>
      <c r="CY20" s="595"/>
      <c r="CZ20" s="596">
        <v>100</v>
      </c>
      <c r="DA20" s="596"/>
      <c r="DB20" s="596"/>
      <c r="DC20" s="596"/>
      <c r="DD20" s="602">
        <v>1162986</v>
      </c>
      <c r="DE20" s="594"/>
      <c r="DF20" s="594"/>
      <c r="DG20" s="594"/>
      <c r="DH20" s="594"/>
      <c r="DI20" s="594"/>
      <c r="DJ20" s="594"/>
      <c r="DK20" s="594"/>
      <c r="DL20" s="594"/>
      <c r="DM20" s="594"/>
      <c r="DN20" s="594"/>
      <c r="DO20" s="594"/>
      <c r="DP20" s="595"/>
      <c r="DQ20" s="602">
        <v>3037387</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2050</v>
      </c>
      <c r="S21" s="594"/>
      <c r="T21" s="594"/>
      <c r="U21" s="594"/>
      <c r="V21" s="594"/>
      <c r="W21" s="594"/>
      <c r="X21" s="594"/>
      <c r="Y21" s="595"/>
      <c r="Z21" s="596">
        <v>0</v>
      </c>
      <c r="AA21" s="596"/>
      <c r="AB21" s="596"/>
      <c r="AC21" s="596"/>
      <c r="AD21" s="597">
        <v>2050</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85</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28295</v>
      </c>
      <c r="S22" s="594"/>
      <c r="T22" s="594"/>
      <c r="U22" s="594"/>
      <c r="V22" s="594"/>
      <c r="W22" s="594"/>
      <c r="X22" s="594"/>
      <c r="Y22" s="595"/>
      <c r="Z22" s="596">
        <v>0.6</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83028</v>
      </c>
      <c r="S23" s="594"/>
      <c r="T23" s="594"/>
      <c r="U23" s="594"/>
      <c r="V23" s="594"/>
      <c r="W23" s="594"/>
      <c r="X23" s="594"/>
      <c r="Y23" s="595"/>
      <c r="Z23" s="596">
        <v>1.7</v>
      </c>
      <c r="AA23" s="596"/>
      <c r="AB23" s="596"/>
      <c r="AC23" s="596"/>
      <c r="AD23" s="597">
        <v>955</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9981</v>
      </c>
      <c r="S24" s="594"/>
      <c r="T24" s="594"/>
      <c r="U24" s="594"/>
      <c r="V24" s="594"/>
      <c r="W24" s="594"/>
      <c r="X24" s="594"/>
      <c r="Y24" s="595"/>
      <c r="Z24" s="596">
        <v>0.2</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1435344</v>
      </c>
      <c r="CS24" s="583"/>
      <c r="CT24" s="583"/>
      <c r="CU24" s="583"/>
      <c r="CV24" s="583"/>
      <c r="CW24" s="583"/>
      <c r="CX24" s="583"/>
      <c r="CY24" s="584"/>
      <c r="CZ24" s="620">
        <v>31.5</v>
      </c>
      <c r="DA24" s="621"/>
      <c r="DB24" s="621"/>
      <c r="DC24" s="622"/>
      <c r="DD24" s="619">
        <v>1121447</v>
      </c>
      <c r="DE24" s="583"/>
      <c r="DF24" s="583"/>
      <c r="DG24" s="583"/>
      <c r="DH24" s="583"/>
      <c r="DI24" s="583"/>
      <c r="DJ24" s="583"/>
      <c r="DK24" s="584"/>
      <c r="DL24" s="619">
        <v>1116081</v>
      </c>
      <c r="DM24" s="583"/>
      <c r="DN24" s="583"/>
      <c r="DO24" s="583"/>
      <c r="DP24" s="583"/>
      <c r="DQ24" s="583"/>
      <c r="DR24" s="583"/>
      <c r="DS24" s="583"/>
      <c r="DT24" s="583"/>
      <c r="DU24" s="583"/>
      <c r="DV24" s="584"/>
      <c r="DW24" s="587">
        <v>36</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330715</v>
      </c>
      <c r="S25" s="594"/>
      <c r="T25" s="594"/>
      <c r="U25" s="594"/>
      <c r="V25" s="594"/>
      <c r="W25" s="594"/>
      <c r="X25" s="594"/>
      <c r="Y25" s="595"/>
      <c r="Z25" s="596">
        <v>6.6</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725574</v>
      </c>
      <c r="CS25" s="625"/>
      <c r="CT25" s="625"/>
      <c r="CU25" s="625"/>
      <c r="CV25" s="625"/>
      <c r="CW25" s="625"/>
      <c r="CX25" s="625"/>
      <c r="CY25" s="626"/>
      <c r="CZ25" s="627">
        <v>15.9</v>
      </c>
      <c r="DA25" s="628"/>
      <c r="DB25" s="628"/>
      <c r="DC25" s="629"/>
      <c r="DD25" s="602">
        <v>702857</v>
      </c>
      <c r="DE25" s="625"/>
      <c r="DF25" s="625"/>
      <c r="DG25" s="625"/>
      <c r="DH25" s="625"/>
      <c r="DI25" s="625"/>
      <c r="DJ25" s="625"/>
      <c r="DK25" s="626"/>
      <c r="DL25" s="602">
        <v>702853</v>
      </c>
      <c r="DM25" s="625"/>
      <c r="DN25" s="625"/>
      <c r="DO25" s="625"/>
      <c r="DP25" s="625"/>
      <c r="DQ25" s="625"/>
      <c r="DR25" s="625"/>
      <c r="DS25" s="625"/>
      <c r="DT25" s="625"/>
      <c r="DU25" s="625"/>
      <c r="DV25" s="626"/>
      <c r="DW25" s="598">
        <v>22.7</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452413</v>
      </c>
      <c r="CS26" s="594"/>
      <c r="CT26" s="594"/>
      <c r="CU26" s="594"/>
      <c r="CV26" s="594"/>
      <c r="CW26" s="594"/>
      <c r="CX26" s="594"/>
      <c r="CY26" s="595"/>
      <c r="CZ26" s="627">
        <v>9.9</v>
      </c>
      <c r="DA26" s="628"/>
      <c r="DB26" s="628"/>
      <c r="DC26" s="629"/>
      <c r="DD26" s="602">
        <v>432465</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600061</v>
      </c>
      <c r="S27" s="594"/>
      <c r="T27" s="594"/>
      <c r="U27" s="594"/>
      <c r="V27" s="594"/>
      <c r="W27" s="594"/>
      <c r="X27" s="594"/>
      <c r="Y27" s="595"/>
      <c r="Z27" s="596">
        <v>12</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1078455</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463231</v>
      </c>
      <c r="CS27" s="625"/>
      <c r="CT27" s="625"/>
      <c r="CU27" s="625"/>
      <c r="CV27" s="625"/>
      <c r="CW27" s="625"/>
      <c r="CX27" s="625"/>
      <c r="CY27" s="626"/>
      <c r="CZ27" s="627">
        <v>10.199999999999999</v>
      </c>
      <c r="DA27" s="628"/>
      <c r="DB27" s="628"/>
      <c r="DC27" s="629"/>
      <c r="DD27" s="602">
        <v>172051</v>
      </c>
      <c r="DE27" s="625"/>
      <c r="DF27" s="625"/>
      <c r="DG27" s="625"/>
      <c r="DH27" s="625"/>
      <c r="DI27" s="625"/>
      <c r="DJ27" s="625"/>
      <c r="DK27" s="626"/>
      <c r="DL27" s="602">
        <v>166689</v>
      </c>
      <c r="DM27" s="625"/>
      <c r="DN27" s="625"/>
      <c r="DO27" s="625"/>
      <c r="DP27" s="625"/>
      <c r="DQ27" s="625"/>
      <c r="DR27" s="625"/>
      <c r="DS27" s="625"/>
      <c r="DT27" s="625"/>
      <c r="DU27" s="625"/>
      <c r="DV27" s="626"/>
      <c r="DW27" s="598">
        <v>5.4</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43780</v>
      </c>
      <c r="S28" s="594"/>
      <c r="T28" s="594"/>
      <c r="U28" s="594"/>
      <c r="V28" s="594"/>
      <c r="W28" s="594"/>
      <c r="X28" s="594"/>
      <c r="Y28" s="595"/>
      <c r="Z28" s="596">
        <v>0.9</v>
      </c>
      <c r="AA28" s="596"/>
      <c r="AB28" s="596"/>
      <c r="AC28" s="596"/>
      <c r="AD28" s="597">
        <v>41309</v>
      </c>
      <c r="AE28" s="597"/>
      <c r="AF28" s="597"/>
      <c r="AG28" s="597"/>
      <c r="AH28" s="597"/>
      <c r="AI28" s="597"/>
      <c r="AJ28" s="597"/>
      <c r="AK28" s="597"/>
      <c r="AL28" s="598">
        <v>1.4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246539</v>
      </c>
      <c r="CS28" s="594"/>
      <c r="CT28" s="594"/>
      <c r="CU28" s="594"/>
      <c r="CV28" s="594"/>
      <c r="CW28" s="594"/>
      <c r="CX28" s="594"/>
      <c r="CY28" s="595"/>
      <c r="CZ28" s="627">
        <v>5.4</v>
      </c>
      <c r="DA28" s="628"/>
      <c r="DB28" s="628"/>
      <c r="DC28" s="629"/>
      <c r="DD28" s="602">
        <v>246539</v>
      </c>
      <c r="DE28" s="594"/>
      <c r="DF28" s="594"/>
      <c r="DG28" s="594"/>
      <c r="DH28" s="594"/>
      <c r="DI28" s="594"/>
      <c r="DJ28" s="594"/>
      <c r="DK28" s="595"/>
      <c r="DL28" s="602">
        <v>246539</v>
      </c>
      <c r="DM28" s="594"/>
      <c r="DN28" s="594"/>
      <c r="DO28" s="594"/>
      <c r="DP28" s="594"/>
      <c r="DQ28" s="594"/>
      <c r="DR28" s="594"/>
      <c r="DS28" s="594"/>
      <c r="DT28" s="594"/>
      <c r="DU28" s="594"/>
      <c r="DV28" s="595"/>
      <c r="DW28" s="598">
        <v>8</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2884</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246539</v>
      </c>
      <c r="CS29" s="625"/>
      <c r="CT29" s="625"/>
      <c r="CU29" s="625"/>
      <c r="CV29" s="625"/>
      <c r="CW29" s="625"/>
      <c r="CX29" s="625"/>
      <c r="CY29" s="626"/>
      <c r="CZ29" s="627">
        <v>5.4</v>
      </c>
      <c r="DA29" s="628"/>
      <c r="DB29" s="628"/>
      <c r="DC29" s="629"/>
      <c r="DD29" s="602">
        <v>246539</v>
      </c>
      <c r="DE29" s="625"/>
      <c r="DF29" s="625"/>
      <c r="DG29" s="625"/>
      <c r="DH29" s="625"/>
      <c r="DI29" s="625"/>
      <c r="DJ29" s="625"/>
      <c r="DK29" s="626"/>
      <c r="DL29" s="602">
        <v>246539</v>
      </c>
      <c r="DM29" s="625"/>
      <c r="DN29" s="625"/>
      <c r="DO29" s="625"/>
      <c r="DP29" s="625"/>
      <c r="DQ29" s="625"/>
      <c r="DR29" s="625"/>
      <c r="DS29" s="625"/>
      <c r="DT29" s="625"/>
      <c r="DU29" s="625"/>
      <c r="DV29" s="626"/>
      <c r="DW29" s="598">
        <v>8</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37158</v>
      </c>
      <c r="S30" s="594"/>
      <c r="T30" s="594"/>
      <c r="U30" s="594"/>
      <c r="V30" s="594"/>
      <c r="W30" s="594"/>
      <c r="X30" s="594"/>
      <c r="Y30" s="595"/>
      <c r="Z30" s="596">
        <v>0.7</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99.2</v>
      </c>
      <c r="BH30" s="652"/>
      <c r="BI30" s="652"/>
      <c r="BJ30" s="652"/>
      <c r="BK30" s="652"/>
      <c r="BL30" s="652"/>
      <c r="BM30" s="588">
        <v>98.2</v>
      </c>
      <c r="BN30" s="652"/>
      <c r="BO30" s="652"/>
      <c r="BP30" s="652"/>
      <c r="BQ30" s="653"/>
      <c r="BR30" s="651">
        <v>99.2</v>
      </c>
      <c r="BS30" s="652"/>
      <c r="BT30" s="652"/>
      <c r="BU30" s="652"/>
      <c r="BV30" s="652"/>
      <c r="BW30" s="652"/>
      <c r="BX30" s="588">
        <v>98.3</v>
      </c>
      <c r="BY30" s="652"/>
      <c r="BZ30" s="652"/>
      <c r="CA30" s="652"/>
      <c r="CB30" s="653"/>
      <c r="CD30" s="656"/>
      <c r="CE30" s="657"/>
      <c r="CF30" s="607" t="s">
        <v>290</v>
      </c>
      <c r="CG30" s="608"/>
      <c r="CH30" s="608"/>
      <c r="CI30" s="608"/>
      <c r="CJ30" s="608"/>
      <c r="CK30" s="608"/>
      <c r="CL30" s="608"/>
      <c r="CM30" s="608"/>
      <c r="CN30" s="608"/>
      <c r="CO30" s="608"/>
      <c r="CP30" s="608"/>
      <c r="CQ30" s="609"/>
      <c r="CR30" s="593">
        <v>220631</v>
      </c>
      <c r="CS30" s="594"/>
      <c r="CT30" s="594"/>
      <c r="CU30" s="594"/>
      <c r="CV30" s="594"/>
      <c r="CW30" s="594"/>
      <c r="CX30" s="594"/>
      <c r="CY30" s="595"/>
      <c r="CZ30" s="627">
        <v>4.8</v>
      </c>
      <c r="DA30" s="628"/>
      <c r="DB30" s="628"/>
      <c r="DC30" s="629"/>
      <c r="DD30" s="602">
        <v>220631</v>
      </c>
      <c r="DE30" s="594"/>
      <c r="DF30" s="594"/>
      <c r="DG30" s="594"/>
      <c r="DH30" s="594"/>
      <c r="DI30" s="594"/>
      <c r="DJ30" s="594"/>
      <c r="DK30" s="595"/>
      <c r="DL30" s="602">
        <v>220631</v>
      </c>
      <c r="DM30" s="594"/>
      <c r="DN30" s="594"/>
      <c r="DO30" s="594"/>
      <c r="DP30" s="594"/>
      <c r="DQ30" s="594"/>
      <c r="DR30" s="594"/>
      <c r="DS30" s="594"/>
      <c r="DT30" s="594"/>
      <c r="DU30" s="594"/>
      <c r="DV30" s="595"/>
      <c r="DW30" s="598">
        <v>7.1</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161434</v>
      </c>
      <c r="S31" s="594"/>
      <c r="T31" s="594"/>
      <c r="U31" s="594"/>
      <c r="V31" s="594"/>
      <c r="W31" s="594"/>
      <c r="X31" s="594"/>
      <c r="Y31" s="595"/>
      <c r="Z31" s="596">
        <v>3.2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99.3</v>
      </c>
      <c r="BH31" s="625"/>
      <c r="BI31" s="625"/>
      <c r="BJ31" s="625"/>
      <c r="BK31" s="625"/>
      <c r="BL31" s="625"/>
      <c r="BM31" s="599">
        <v>98.5</v>
      </c>
      <c r="BN31" s="649"/>
      <c r="BO31" s="649"/>
      <c r="BP31" s="649"/>
      <c r="BQ31" s="650"/>
      <c r="BR31" s="648">
        <v>99.2</v>
      </c>
      <c r="BS31" s="625"/>
      <c r="BT31" s="625"/>
      <c r="BU31" s="625"/>
      <c r="BV31" s="625"/>
      <c r="BW31" s="625"/>
      <c r="BX31" s="599">
        <v>98.4</v>
      </c>
      <c r="BY31" s="649"/>
      <c r="BZ31" s="649"/>
      <c r="CA31" s="649"/>
      <c r="CB31" s="650"/>
      <c r="CD31" s="656"/>
      <c r="CE31" s="657"/>
      <c r="CF31" s="607" t="s">
        <v>294</v>
      </c>
      <c r="CG31" s="608"/>
      <c r="CH31" s="608"/>
      <c r="CI31" s="608"/>
      <c r="CJ31" s="608"/>
      <c r="CK31" s="608"/>
      <c r="CL31" s="608"/>
      <c r="CM31" s="608"/>
      <c r="CN31" s="608"/>
      <c r="CO31" s="608"/>
      <c r="CP31" s="608"/>
      <c r="CQ31" s="609"/>
      <c r="CR31" s="593">
        <v>25908</v>
      </c>
      <c r="CS31" s="625"/>
      <c r="CT31" s="625"/>
      <c r="CU31" s="625"/>
      <c r="CV31" s="625"/>
      <c r="CW31" s="625"/>
      <c r="CX31" s="625"/>
      <c r="CY31" s="626"/>
      <c r="CZ31" s="627">
        <v>0.6</v>
      </c>
      <c r="DA31" s="628"/>
      <c r="DB31" s="628"/>
      <c r="DC31" s="629"/>
      <c r="DD31" s="602">
        <v>25908</v>
      </c>
      <c r="DE31" s="625"/>
      <c r="DF31" s="625"/>
      <c r="DG31" s="625"/>
      <c r="DH31" s="625"/>
      <c r="DI31" s="625"/>
      <c r="DJ31" s="625"/>
      <c r="DK31" s="626"/>
      <c r="DL31" s="602">
        <v>25908</v>
      </c>
      <c r="DM31" s="625"/>
      <c r="DN31" s="625"/>
      <c r="DO31" s="625"/>
      <c r="DP31" s="625"/>
      <c r="DQ31" s="625"/>
      <c r="DR31" s="625"/>
      <c r="DS31" s="625"/>
      <c r="DT31" s="625"/>
      <c r="DU31" s="625"/>
      <c r="DV31" s="626"/>
      <c r="DW31" s="598">
        <v>0.8</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89080</v>
      </c>
      <c r="S32" s="594"/>
      <c r="T32" s="594"/>
      <c r="U32" s="594"/>
      <c r="V32" s="594"/>
      <c r="W32" s="594"/>
      <c r="X32" s="594"/>
      <c r="Y32" s="595"/>
      <c r="Z32" s="596">
        <v>1.8</v>
      </c>
      <c r="AA32" s="596"/>
      <c r="AB32" s="596"/>
      <c r="AC32" s="596"/>
      <c r="AD32" s="597" t="s">
        <v>108</v>
      </c>
      <c r="AE32" s="597"/>
      <c r="AF32" s="597"/>
      <c r="AG32" s="597"/>
      <c r="AH32" s="597"/>
      <c r="AI32" s="597"/>
      <c r="AJ32" s="597"/>
      <c r="AK32" s="597"/>
      <c r="AL32" s="598" t="s">
        <v>108</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99.1</v>
      </c>
      <c r="BH32" s="661"/>
      <c r="BI32" s="661"/>
      <c r="BJ32" s="661"/>
      <c r="BK32" s="661"/>
      <c r="BL32" s="661"/>
      <c r="BM32" s="662">
        <v>97.8</v>
      </c>
      <c r="BN32" s="661"/>
      <c r="BO32" s="661"/>
      <c r="BP32" s="661"/>
      <c r="BQ32" s="663"/>
      <c r="BR32" s="660">
        <v>99.2</v>
      </c>
      <c r="BS32" s="661"/>
      <c r="BT32" s="661"/>
      <c r="BU32" s="661"/>
      <c r="BV32" s="661"/>
      <c r="BW32" s="661"/>
      <c r="BX32" s="662">
        <v>98.1</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592712</v>
      </c>
      <c r="S33" s="594"/>
      <c r="T33" s="594"/>
      <c r="U33" s="594"/>
      <c r="V33" s="594"/>
      <c r="W33" s="594"/>
      <c r="X33" s="594"/>
      <c r="Y33" s="595"/>
      <c r="Z33" s="596">
        <v>11.9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1956642</v>
      </c>
      <c r="CS33" s="625"/>
      <c r="CT33" s="625"/>
      <c r="CU33" s="625"/>
      <c r="CV33" s="625"/>
      <c r="CW33" s="625"/>
      <c r="CX33" s="625"/>
      <c r="CY33" s="626"/>
      <c r="CZ33" s="627">
        <v>43</v>
      </c>
      <c r="DA33" s="628"/>
      <c r="DB33" s="628"/>
      <c r="DC33" s="629"/>
      <c r="DD33" s="602">
        <v>1619918</v>
      </c>
      <c r="DE33" s="625"/>
      <c r="DF33" s="625"/>
      <c r="DG33" s="625"/>
      <c r="DH33" s="625"/>
      <c r="DI33" s="625"/>
      <c r="DJ33" s="625"/>
      <c r="DK33" s="626"/>
      <c r="DL33" s="602">
        <v>1417453</v>
      </c>
      <c r="DM33" s="625"/>
      <c r="DN33" s="625"/>
      <c r="DO33" s="625"/>
      <c r="DP33" s="625"/>
      <c r="DQ33" s="625"/>
      <c r="DR33" s="625"/>
      <c r="DS33" s="625"/>
      <c r="DT33" s="625"/>
      <c r="DU33" s="625"/>
      <c r="DV33" s="626"/>
      <c r="DW33" s="598">
        <v>45.8</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637558</v>
      </c>
      <c r="CS34" s="594"/>
      <c r="CT34" s="594"/>
      <c r="CU34" s="594"/>
      <c r="CV34" s="594"/>
      <c r="CW34" s="594"/>
      <c r="CX34" s="594"/>
      <c r="CY34" s="595"/>
      <c r="CZ34" s="627">
        <v>14</v>
      </c>
      <c r="DA34" s="628"/>
      <c r="DB34" s="628"/>
      <c r="DC34" s="629"/>
      <c r="DD34" s="602">
        <v>457874</v>
      </c>
      <c r="DE34" s="594"/>
      <c r="DF34" s="594"/>
      <c r="DG34" s="594"/>
      <c r="DH34" s="594"/>
      <c r="DI34" s="594"/>
      <c r="DJ34" s="594"/>
      <c r="DK34" s="595"/>
      <c r="DL34" s="602">
        <v>442683</v>
      </c>
      <c r="DM34" s="594"/>
      <c r="DN34" s="594"/>
      <c r="DO34" s="594"/>
      <c r="DP34" s="594"/>
      <c r="DQ34" s="594"/>
      <c r="DR34" s="594"/>
      <c r="DS34" s="594"/>
      <c r="DT34" s="594"/>
      <c r="DU34" s="594"/>
      <c r="DV34" s="595"/>
      <c r="DW34" s="598">
        <v>14.3</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195012</v>
      </c>
      <c r="S35" s="594"/>
      <c r="T35" s="594"/>
      <c r="U35" s="594"/>
      <c r="V35" s="594"/>
      <c r="W35" s="594"/>
      <c r="X35" s="594"/>
      <c r="Y35" s="595"/>
      <c r="Z35" s="596">
        <v>3.9</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605173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99533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91791</v>
      </c>
      <c r="CS35" s="625"/>
      <c r="CT35" s="625"/>
      <c r="CU35" s="625"/>
      <c r="CV35" s="625"/>
      <c r="CW35" s="625"/>
      <c r="CX35" s="625"/>
      <c r="CY35" s="626"/>
      <c r="CZ35" s="627">
        <v>2</v>
      </c>
      <c r="DA35" s="628"/>
      <c r="DB35" s="628"/>
      <c r="DC35" s="629"/>
      <c r="DD35" s="602">
        <v>91421</v>
      </c>
      <c r="DE35" s="625"/>
      <c r="DF35" s="625"/>
      <c r="DG35" s="625"/>
      <c r="DH35" s="625"/>
      <c r="DI35" s="625"/>
      <c r="DJ35" s="625"/>
      <c r="DK35" s="626"/>
      <c r="DL35" s="602">
        <v>91421</v>
      </c>
      <c r="DM35" s="625"/>
      <c r="DN35" s="625"/>
      <c r="DO35" s="625"/>
      <c r="DP35" s="625"/>
      <c r="DQ35" s="625"/>
      <c r="DR35" s="625"/>
      <c r="DS35" s="625"/>
      <c r="DT35" s="625"/>
      <c r="DU35" s="625"/>
      <c r="DV35" s="626"/>
      <c r="DW35" s="598">
        <v>3</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4985660</v>
      </c>
      <c r="S36" s="666"/>
      <c r="T36" s="666"/>
      <c r="U36" s="666"/>
      <c r="V36" s="666"/>
      <c r="W36" s="666"/>
      <c r="X36" s="666"/>
      <c r="Y36" s="667"/>
      <c r="Z36" s="668">
        <v>100</v>
      </c>
      <c r="AA36" s="668"/>
      <c r="AB36" s="668"/>
      <c r="AC36" s="668"/>
      <c r="AD36" s="669">
        <v>2901599</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220300</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56189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532517</v>
      </c>
      <c r="CS36" s="594"/>
      <c r="CT36" s="594"/>
      <c r="CU36" s="594"/>
      <c r="CV36" s="594"/>
      <c r="CW36" s="594"/>
      <c r="CX36" s="594"/>
      <c r="CY36" s="595"/>
      <c r="CZ36" s="627">
        <v>11.7</v>
      </c>
      <c r="DA36" s="628"/>
      <c r="DB36" s="628"/>
      <c r="DC36" s="629"/>
      <c r="DD36" s="602">
        <v>435854</v>
      </c>
      <c r="DE36" s="594"/>
      <c r="DF36" s="594"/>
      <c r="DG36" s="594"/>
      <c r="DH36" s="594"/>
      <c r="DI36" s="594"/>
      <c r="DJ36" s="594"/>
      <c r="DK36" s="595"/>
      <c r="DL36" s="602">
        <v>373380</v>
      </c>
      <c r="DM36" s="594"/>
      <c r="DN36" s="594"/>
      <c r="DO36" s="594"/>
      <c r="DP36" s="594"/>
      <c r="DQ36" s="594"/>
      <c r="DR36" s="594"/>
      <c r="DS36" s="594"/>
      <c r="DT36" s="594"/>
      <c r="DU36" s="594"/>
      <c r="DV36" s="595"/>
      <c r="DW36" s="598">
        <v>12.1</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40205</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1525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201362</v>
      </c>
      <c r="CS37" s="625"/>
      <c r="CT37" s="625"/>
      <c r="CU37" s="625"/>
      <c r="CV37" s="625"/>
      <c r="CW37" s="625"/>
      <c r="CX37" s="625"/>
      <c r="CY37" s="626"/>
      <c r="CZ37" s="627">
        <v>4.4000000000000004</v>
      </c>
      <c r="DA37" s="628"/>
      <c r="DB37" s="628"/>
      <c r="DC37" s="629"/>
      <c r="DD37" s="602">
        <v>201362</v>
      </c>
      <c r="DE37" s="625"/>
      <c r="DF37" s="625"/>
      <c r="DG37" s="625"/>
      <c r="DH37" s="625"/>
      <c r="DI37" s="625"/>
      <c r="DJ37" s="625"/>
      <c r="DK37" s="626"/>
      <c r="DL37" s="602">
        <v>187562</v>
      </c>
      <c r="DM37" s="625"/>
      <c r="DN37" s="625"/>
      <c r="DO37" s="625"/>
      <c r="DP37" s="625"/>
      <c r="DQ37" s="625"/>
      <c r="DR37" s="625"/>
      <c r="DS37" s="625"/>
      <c r="DT37" s="625"/>
      <c r="DU37" s="625"/>
      <c r="DV37" s="626"/>
      <c r="DW37" s="598">
        <v>6.1</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t="s">
        <v>108</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3277</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605173</v>
      </c>
      <c r="CS38" s="594"/>
      <c r="CT38" s="594"/>
      <c r="CU38" s="594"/>
      <c r="CV38" s="594"/>
      <c r="CW38" s="594"/>
      <c r="CX38" s="594"/>
      <c r="CY38" s="595"/>
      <c r="CZ38" s="627">
        <v>13.3</v>
      </c>
      <c r="DA38" s="628"/>
      <c r="DB38" s="628"/>
      <c r="DC38" s="629"/>
      <c r="DD38" s="602">
        <v>548329</v>
      </c>
      <c r="DE38" s="594"/>
      <c r="DF38" s="594"/>
      <c r="DG38" s="594"/>
      <c r="DH38" s="594"/>
      <c r="DI38" s="594"/>
      <c r="DJ38" s="594"/>
      <c r="DK38" s="595"/>
      <c r="DL38" s="602">
        <v>509969</v>
      </c>
      <c r="DM38" s="594"/>
      <c r="DN38" s="594"/>
      <c r="DO38" s="594"/>
      <c r="DP38" s="594"/>
      <c r="DQ38" s="594"/>
      <c r="DR38" s="594"/>
      <c r="DS38" s="594"/>
      <c r="DT38" s="594"/>
      <c r="DU38" s="594"/>
      <c r="DV38" s="595"/>
      <c r="DW38" s="598">
        <v>16.5</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108</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122</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89603</v>
      </c>
      <c r="CS39" s="625"/>
      <c r="CT39" s="625"/>
      <c r="CU39" s="625"/>
      <c r="CV39" s="625"/>
      <c r="CW39" s="625"/>
      <c r="CX39" s="625"/>
      <c r="CY39" s="626"/>
      <c r="CZ39" s="627">
        <v>2</v>
      </c>
      <c r="DA39" s="628"/>
      <c r="DB39" s="628"/>
      <c r="DC39" s="629"/>
      <c r="DD39" s="602">
        <v>86440</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110347</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87</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t="s">
        <v>108</v>
      </c>
      <c r="CS40" s="594"/>
      <c r="CT40" s="594"/>
      <c r="CU40" s="594"/>
      <c r="CV40" s="594"/>
      <c r="CW40" s="594"/>
      <c r="CX40" s="594"/>
      <c r="CY40" s="595"/>
      <c r="CZ40" s="627" t="s">
        <v>108</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234321</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207</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1162986</v>
      </c>
      <c r="CS42" s="594"/>
      <c r="CT42" s="594"/>
      <c r="CU42" s="594"/>
      <c r="CV42" s="594"/>
      <c r="CW42" s="594"/>
      <c r="CX42" s="594"/>
      <c r="CY42" s="595"/>
      <c r="CZ42" s="627">
        <v>25.5</v>
      </c>
      <c r="DA42" s="676"/>
      <c r="DB42" s="676"/>
      <c r="DC42" s="677"/>
      <c r="DD42" s="602">
        <v>296022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t="s">
        <v>117</v>
      </c>
      <c r="CS43" s="625"/>
      <c r="CT43" s="625"/>
      <c r="CU43" s="625"/>
      <c r="CV43" s="625"/>
      <c r="CW43" s="625"/>
      <c r="CX43" s="625"/>
      <c r="CY43" s="626"/>
      <c r="CZ43" s="627" t="s">
        <v>117</v>
      </c>
      <c r="DA43" s="628"/>
      <c r="DB43" s="628"/>
      <c r="DC43" s="629"/>
      <c r="DD43" s="602" t="s">
        <v>117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1162986</v>
      </c>
      <c r="CS44" s="594"/>
      <c r="CT44" s="594"/>
      <c r="CU44" s="594"/>
      <c r="CV44" s="594"/>
      <c r="CW44" s="594"/>
      <c r="CX44" s="594"/>
      <c r="CY44" s="595"/>
      <c r="CZ44" s="627">
        <v>25.5</v>
      </c>
      <c r="DA44" s="676"/>
      <c r="DB44" s="676"/>
      <c r="DC44" s="677"/>
      <c r="DD44" s="602">
        <v>296022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707078</v>
      </c>
      <c r="CS45" s="625"/>
      <c r="CT45" s="625"/>
      <c r="CU45" s="625"/>
      <c r="CV45" s="625"/>
      <c r="CW45" s="625"/>
      <c r="CX45" s="625"/>
      <c r="CY45" s="626"/>
      <c r="CZ45" s="627">
        <v>15.5</v>
      </c>
      <c r="DA45" s="628"/>
      <c r="DB45" s="628"/>
      <c r="DC45" s="629"/>
      <c r="DD45" s="602">
        <v>161480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434206</v>
      </c>
      <c r="CS46" s="594"/>
      <c r="CT46" s="594"/>
      <c r="CU46" s="594"/>
      <c r="CV46" s="594"/>
      <c r="CW46" s="594"/>
      <c r="CX46" s="594"/>
      <c r="CY46" s="595"/>
      <c r="CZ46" s="627">
        <v>9.5</v>
      </c>
      <c r="DA46" s="676"/>
      <c r="DB46" s="676"/>
      <c r="DC46" s="677"/>
      <c r="DD46" s="602">
        <v>128140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4554972</v>
      </c>
      <c r="CS49" s="661"/>
      <c r="CT49" s="661"/>
      <c r="CU49" s="661"/>
      <c r="CV49" s="661"/>
      <c r="CW49" s="661"/>
      <c r="CX49" s="661"/>
      <c r="CY49" s="688"/>
      <c r="CZ49" s="689">
        <v>100</v>
      </c>
      <c r="DA49" s="690"/>
      <c r="DB49" s="690"/>
      <c r="DC49" s="691"/>
      <c r="DD49" s="692">
        <v>3037387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4992</v>
      </c>
      <c r="R7" s="723"/>
      <c r="S7" s="723"/>
      <c r="T7" s="723"/>
      <c r="U7" s="723"/>
      <c r="V7" s="723">
        <v>4561</v>
      </c>
      <c r="W7" s="723"/>
      <c r="X7" s="723"/>
      <c r="Y7" s="723"/>
      <c r="Z7" s="723"/>
      <c r="AA7" s="723">
        <v>431</v>
      </c>
      <c r="AB7" s="723"/>
      <c r="AC7" s="723"/>
      <c r="AD7" s="723"/>
      <c r="AE7" s="724"/>
      <c r="AF7" s="725">
        <v>413</v>
      </c>
      <c r="AG7" s="726"/>
      <c r="AH7" s="726"/>
      <c r="AI7" s="726"/>
      <c r="AJ7" s="727"/>
      <c r="AK7" s="762">
        <v>6</v>
      </c>
      <c r="AL7" s="763"/>
      <c r="AM7" s="763"/>
      <c r="AN7" s="763"/>
      <c r="AO7" s="763"/>
      <c r="AP7" s="763">
        <v>2906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539</v>
      </c>
      <c r="BS7" s="766" t="s">
        <v>538</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5</v>
      </c>
      <c r="CS7" s="760"/>
      <c r="CT7" s="760"/>
      <c r="CU7" s="760"/>
      <c r="CV7" s="761"/>
      <c r="CW7" s="759" t="s">
        <v>543</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v>4992</v>
      </c>
      <c r="R23" s="782"/>
      <c r="S23" s="782"/>
      <c r="T23" s="782"/>
      <c r="U23" s="782"/>
      <c r="V23" s="782">
        <v>4561</v>
      </c>
      <c r="W23" s="782"/>
      <c r="X23" s="782"/>
      <c r="Y23" s="782"/>
      <c r="Z23" s="782"/>
      <c r="AA23" s="782">
        <v>431</v>
      </c>
      <c r="AB23" s="782"/>
      <c r="AC23" s="782"/>
      <c r="AD23" s="782"/>
      <c r="AE23" s="783"/>
      <c r="AF23" s="784">
        <v>413</v>
      </c>
      <c r="AG23" s="782"/>
      <c r="AH23" s="782"/>
      <c r="AI23" s="782"/>
      <c r="AJ23" s="785"/>
      <c r="AK23" s="786"/>
      <c r="AL23" s="787"/>
      <c r="AM23" s="787"/>
      <c r="AN23" s="787"/>
      <c r="AO23" s="787"/>
      <c r="AP23" s="782">
        <v>2906</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1425</v>
      </c>
      <c r="R28" s="811"/>
      <c r="S28" s="811"/>
      <c r="T28" s="811"/>
      <c r="U28" s="811"/>
      <c r="V28" s="811">
        <v>1326</v>
      </c>
      <c r="W28" s="811"/>
      <c r="X28" s="811"/>
      <c r="Y28" s="811"/>
      <c r="Z28" s="811"/>
      <c r="AA28" s="811">
        <v>99</v>
      </c>
      <c r="AB28" s="811"/>
      <c r="AC28" s="811"/>
      <c r="AD28" s="811"/>
      <c r="AE28" s="812"/>
      <c r="AF28" s="813">
        <v>99</v>
      </c>
      <c r="AG28" s="811"/>
      <c r="AH28" s="811"/>
      <c r="AI28" s="811"/>
      <c r="AJ28" s="814"/>
      <c r="AK28" s="815">
        <v>99</v>
      </c>
      <c r="AL28" s="806"/>
      <c r="AM28" s="806"/>
      <c r="AN28" s="806"/>
      <c r="AO28" s="806"/>
      <c r="AP28" s="806" t="s">
        <v>540</v>
      </c>
      <c r="AQ28" s="806"/>
      <c r="AR28" s="806"/>
      <c r="AS28" s="806"/>
      <c r="AT28" s="806"/>
      <c r="AU28" s="806" t="s">
        <v>476</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776</v>
      </c>
      <c r="R29" s="747"/>
      <c r="S29" s="747"/>
      <c r="T29" s="747"/>
      <c r="U29" s="747"/>
      <c r="V29" s="747">
        <v>756</v>
      </c>
      <c r="W29" s="747"/>
      <c r="X29" s="747"/>
      <c r="Y29" s="747"/>
      <c r="Z29" s="747"/>
      <c r="AA29" s="747">
        <v>20</v>
      </c>
      <c r="AB29" s="747"/>
      <c r="AC29" s="747"/>
      <c r="AD29" s="747"/>
      <c r="AE29" s="748"/>
      <c r="AF29" s="749">
        <v>20</v>
      </c>
      <c r="AG29" s="750"/>
      <c r="AH29" s="750"/>
      <c r="AI29" s="750"/>
      <c r="AJ29" s="751"/>
      <c r="AK29" s="818">
        <v>107</v>
      </c>
      <c r="AL29" s="819"/>
      <c r="AM29" s="819"/>
      <c r="AN29" s="819"/>
      <c r="AO29" s="819"/>
      <c r="AP29" s="819" t="s">
        <v>541</v>
      </c>
      <c r="AQ29" s="819"/>
      <c r="AR29" s="819"/>
      <c r="AS29" s="819"/>
      <c r="AT29" s="819"/>
      <c r="AU29" s="819" t="s">
        <v>476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78</v>
      </c>
      <c r="R30" s="747"/>
      <c r="S30" s="747"/>
      <c r="T30" s="747"/>
      <c r="U30" s="747"/>
      <c r="V30" s="747">
        <v>77</v>
      </c>
      <c r="W30" s="747"/>
      <c r="X30" s="747"/>
      <c r="Y30" s="747"/>
      <c r="Z30" s="747"/>
      <c r="AA30" s="747">
        <v>1</v>
      </c>
      <c r="AB30" s="747"/>
      <c r="AC30" s="747"/>
      <c r="AD30" s="747"/>
      <c r="AE30" s="748"/>
      <c r="AF30" s="749">
        <v>1</v>
      </c>
      <c r="AG30" s="750"/>
      <c r="AH30" s="750"/>
      <c r="AI30" s="750"/>
      <c r="AJ30" s="751"/>
      <c r="AK30" s="818">
        <v>25</v>
      </c>
      <c r="AL30" s="819"/>
      <c r="AM30" s="819"/>
      <c r="AN30" s="819"/>
      <c r="AO30" s="819"/>
      <c r="AP30" s="819" t="s">
        <v>542</v>
      </c>
      <c r="AQ30" s="819"/>
      <c r="AR30" s="819"/>
      <c r="AS30" s="819"/>
      <c r="AT30" s="819"/>
      <c r="AU30" s="819" t="s">
        <v>476</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378</v>
      </c>
      <c r="C31" s="744"/>
      <c r="D31" s="744"/>
      <c r="E31" s="744"/>
      <c r="F31" s="744"/>
      <c r="G31" s="744"/>
      <c r="H31" s="744"/>
      <c r="I31" s="744"/>
      <c r="J31" s="744"/>
      <c r="K31" s="744"/>
      <c r="L31" s="744"/>
      <c r="M31" s="744"/>
      <c r="N31" s="744"/>
      <c r="O31" s="744"/>
      <c r="P31" s="745"/>
      <c r="Q31" s="746">
        <v>134</v>
      </c>
      <c r="R31" s="747"/>
      <c r="S31" s="747"/>
      <c r="T31" s="747"/>
      <c r="U31" s="747"/>
      <c r="V31" s="747">
        <v>123</v>
      </c>
      <c r="W31" s="747"/>
      <c r="X31" s="747"/>
      <c r="Y31" s="747"/>
      <c r="Z31" s="747"/>
      <c r="AA31" s="747">
        <v>11</v>
      </c>
      <c r="AB31" s="747"/>
      <c r="AC31" s="747"/>
      <c r="AD31" s="747"/>
      <c r="AE31" s="748"/>
      <c r="AF31" s="749">
        <v>11</v>
      </c>
      <c r="AG31" s="750"/>
      <c r="AH31" s="750"/>
      <c r="AI31" s="750"/>
      <c r="AJ31" s="751"/>
      <c r="AK31" s="818">
        <v>40</v>
      </c>
      <c r="AL31" s="819"/>
      <c r="AM31" s="819"/>
      <c r="AN31" s="819"/>
      <c r="AO31" s="819"/>
      <c r="AP31" s="819">
        <v>351</v>
      </c>
      <c r="AQ31" s="819"/>
      <c r="AR31" s="819"/>
      <c r="AS31" s="819"/>
      <c r="AT31" s="819"/>
      <c r="AU31" s="819">
        <v>260</v>
      </c>
      <c r="AV31" s="819"/>
      <c r="AW31" s="819"/>
      <c r="AX31" s="819"/>
      <c r="AY31" s="819"/>
      <c r="AZ31" s="820"/>
      <c r="BA31" s="820"/>
      <c r="BB31" s="820"/>
      <c r="BC31" s="820"/>
      <c r="BD31" s="820"/>
      <c r="BE31" s="816" t="s">
        <v>530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379</v>
      </c>
      <c r="C32" s="744"/>
      <c r="D32" s="744"/>
      <c r="E32" s="744"/>
      <c r="F32" s="744"/>
      <c r="G32" s="744"/>
      <c r="H32" s="744"/>
      <c r="I32" s="744"/>
      <c r="J32" s="744"/>
      <c r="K32" s="744"/>
      <c r="L32" s="744"/>
      <c r="M32" s="744"/>
      <c r="N32" s="744"/>
      <c r="O32" s="744"/>
      <c r="P32" s="745"/>
      <c r="Q32" s="746">
        <v>317</v>
      </c>
      <c r="R32" s="747"/>
      <c r="S32" s="747"/>
      <c r="T32" s="747"/>
      <c r="U32" s="747"/>
      <c r="V32" s="747">
        <v>293</v>
      </c>
      <c r="W32" s="747"/>
      <c r="X32" s="747"/>
      <c r="Y32" s="747"/>
      <c r="Z32" s="747"/>
      <c r="AA32" s="747">
        <v>24</v>
      </c>
      <c r="AB32" s="747"/>
      <c r="AC32" s="747"/>
      <c r="AD32" s="747"/>
      <c r="AE32" s="748"/>
      <c r="AF32" s="749">
        <v>24</v>
      </c>
      <c r="AG32" s="750"/>
      <c r="AH32" s="750"/>
      <c r="AI32" s="750"/>
      <c r="AJ32" s="751"/>
      <c r="AK32" s="818">
        <v>220</v>
      </c>
      <c r="AL32" s="819"/>
      <c r="AM32" s="819"/>
      <c r="AN32" s="819"/>
      <c r="AO32" s="819"/>
      <c r="AP32" s="819">
        <v>2189</v>
      </c>
      <c r="AQ32" s="819"/>
      <c r="AR32" s="819"/>
      <c r="AS32" s="819"/>
      <c r="AT32" s="819"/>
      <c r="AU32" s="819">
        <v>2062</v>
      </c>
      <c r="AV32" s="819"/>
      <c r="AW32" s="819"/>
      <c r="AX32" s="819"/>
      <c r="AY32" s="819"/>
      <c r="AZ32" s="820"/>
      <c r="BA32" s="820"/>
      <c r="BB32" s="820"/>
      <c r="BC32" s="820"/>
      <c r="BD32" s="820"/>
      <c r="BE32" s="816" t="s">
        <v>530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156</v>
      </c>
      <c r="AG63" s="830"/>
      <c r="AH63" s="830"/>
      <c r="AI63" s="830"/>
      <c r="AJ63" s="831"/>
      <c r="AK63" s="832"/>
      <c r="AL63" s="827"/>
      <c r="AM63" s="827"/>
      <c r="AN63" s="827"/>
      <c r="AO63" s="827"/>
      <c r="AP63" s="830">
        <v>2540</v>
      </c>
      <c r="AQ63" s="830"/>
      <c r="AR63" s="830"/>
      <c r="AS63" s="830"/>
      <c r="AT63" s="830"/>
      <c r="AU63" s="830">
        <v>2322</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383</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384</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531</v>
      </c>
      <c r="C68" s="858"/>
      <c r="D68" s="858"/>
      <c r="E68" s="858"/>
      <c r="F68" s="858"/>
      <c r="G68" s="858"/>
      <c r="H68" s="858"/>
      <c r="I68" s="858"/>
      <c r="J68" s="858"/>
      <c r="K68" s="858"/>
      <c r="L68" s="858"/>
      <c r="M68" s="858"/>
      <c r="N68" s="858"/>
      <c r="O68" s="858"/>
      <c r="P68" s="859"/>
      <c r="Q68" s="860">
        <v>556</v>
      </c>
      <c r="R68" s="854"/>
      <c r="S68" s="854"/>
      <c r="T68" s="854"/>
      <c r="U68" s="854"/>
      <c r="V68" s="854">
        <v>523</v>
      </c>
      <c r="W68" s="854"/>
      <c r="X68" s="854"/>
      <c r="Y68" s="854"/>
      <c r="Z68" s="854"/>
      <c r="AA68" s="854">
        <v>33</v>
      </c>
      <c r="AB68" s="854"/>
      <c r="AC68" s="854"/>
      <c r="AD68" s="854"/>
      <c r="AE68" s="854"/>
      <c r="AF68" s="854">
        <v>33</v>
      </c>
      <c r="AG68" s="854"/>
      <c r="AH68" s="854"/>
      <c r="AI68" s="854"/>
      <c r="AJ68" s="854"/>
      <c r="AK68" s="854">
        <v>52</v>
      </c>
      <c r="AL68" s="854"/>
      <c r="AM68" s="854"/>
      <c r="AN68" s="854"/>
      <c r="AO68" s="854"/>
      <c r="AP68" s="854" t="s">
        <v>540</v>
      </c>
      <c r="AQ68" s="854"/>
      <c r="AR68" s="854"/>
      <c r="AS68" s="854"/>
      <c r="AT68" s="854"/>
      <c r="AU68" s="854" t="s">
        <v>542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532</v>
      </c>
      <c r="C69" s="862"/>
      <c r="D69" s="862"/>
      <c r="E69" s="862"/>
      <c r="F69" s="862"/>
      <c r="G69" s="862"/>
      <c r="H69" s="862"/>
      <c r="I69" s="862"/>
      <c r="J69" s="862"/>
      <c r="K69" s="862"/>
      <c r="L69" s="862"/>
      <c r="M69" s="862"/>
      <c r="N69" s="862"/>
      <c r="O69" s="862"/>
      <c r="P69" s="863"/>
      <c r="Q69" s="864">
        <v>2058</v>
      </c>
      <c r="R69" s="819"/>
      <c r="S69" s="819"/>
      <c r="T69" s="819"/>
      <c r="U69" s="819"/>
      <c r="V69" s="819">
        <v>2045</v>
      </c>
      <c r="W69" s="819"/>
      <c r="X69" s="819"/>
      <c r="Y69" s="819"/>
      <c r="Z69" s="819"/>
      <c r="AA69" s="819">
        <v>13</v>
      </c>
      <c r="AB69" s="819"/>
      <c r="AC69" s="819"/>
      <c r="AD69" s="819"/>
      <c r="AE69" s="819"/>
      <c r="AF69" s="819">
        <v>13</v>
      </c>
      <c r="AG69" s="819"/>
      <c r="AH69" s="819"/>
      <c r="AI69" s="819"/>
      <c r="AJ69" s="819"/>
      <c r="AK69" s="819">
        <v>57</v>
      </c>
      <c r="AL69" s="819"/>
      <c r="AM69" s="819"/>
      <c r="AN69" s="819"/>
      <c r="AO69" s="819"/>
      <c r="AP69" s="819">
        <v>411</v>
      </c>
      <c r="AQ69" s="819"/>
      <c r="AR69" s="819"/>
      <c r="AS69" s="819"/>
      <c r="AT69" s="819"/>
      <c r="AU69" s="819">
        <v>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533</v>
      </c>
      <c r="C70" s="862"/>
      <c r="D70" s="862"/>
      <c r="E70" s="862"/>
      <c r="F70" s="862"/>
      <c r="G70" s="862"/>
      <c r="H70" s="862"/>
      <c r="I70" s="862"/>
      <c r="J70" s="862"/>
      <c r="K70" s="862"/>
      <c r="L70" s="862"/>
      <c r="M70" s="862"/>
      <c r="N70" s="862"/>
      <c r="O70" s="862"/>
      <c r="P70" s="863"/>
      <c r="Q70" s="864">
        <v>539</v>
      </c>
      <c r="R70" s="819"/>
      <c r="S70" s="819"/>
      <c r="T70" s="819"/>
      <c r="U70" s="819"/>
      <c r="V70" s="819">
        <v>525</v>
      </c>
      <c r="W70" s="819"/>
      <c r="X70" s="819"/>
      <c r="Y70" s="819"/>
      <c r="Z70" s="819"/>
      <c r="AA70" s="819">
        <v>14</v>
      </c>
      <c r="AB70" s="819"/>
      <c r="AC70" s="819"/>
      <c r="AD70" s="819"/>
      <c r="AE70" s="819"/>
      <c r="AF70" s="819">
        <v>15</v>
      </c>
      <c r="AG70" s="819"/>
      <c r="AH70" s="819"/>
      <c r="AI70" s="819"/>
      <c r="AJ70" s="819"/>
      <c r="AK70" s="819">
        <v>65</v>
      </c>
      <c r="AL70" s="819"/>
      <c r="AM70" s="819"/>
      <c r="AN70" s="819"/>
      <c r="AO70" s="819"/>
      <c r="AP70" s="819">
        <v>92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534</v>
      </c>
      <c r="C71" s="862"/>
      <c r="D71" s="862"/>
      <c r="E71" s="862"/>
      <c r="F71" s="862"/>
      <c r="G71" s="862"/>
      <c r="H71" s="862"/>
      <c r="I71" s="862"/>
      <c r="J71" s="862"/>
      <c r="K71" s="862"/>
      <c r="L71" s="862"/>
      <c r="M71" s="862"/>
      <c r="N71" s="862"/>
      <c r="O71" s="862"/>
      <c r="P71" s="863"/>
      <c r="Q71" s="864">
        <v>204</v>
      </c>
      <c r="R71" s="819"/>
      <c r="S71" s="819"/>
      <c r="T71" s="819"/>
      <c r="U71" s="819"/>
      <c r="V71" s="819">
        <v>176</v>
      </c>
      <c r="W71" s="819"/>
      <c r="X71" s="819"/>
      <c r="Y71" s="819"/>
      <c r="Z71" s="819"/>
      <c r="AA71" s="819">
        <v>28</v>
      </c>
      <c r="AB71" s="819"/>
      <c r="AC71" s="819"/>
      <c r="AD71" s="819"/>
      <c r="AE71" s="819"/>
      <c r="AF71" s="819">
        <v>27</v>
      </c>
      <c r="AG71" s="819"/>
      <c r="AH71" s="819"/>
      <c r="AI71" s="819"/>
      <c r="AJ71" s="819"/>
      <c r="AK71" s="819">
        <v>54</v>
      </c>
      <c r="AL71" s="819"/>
      <c r="AM71" s="819"/>
      <c r="AN71" s="819"/>
      <c r="AO71" s="819"/>
      <c r="AP71" s="819" t="s">
        <v>541</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535</v>
      </c>
      <c r="C72" s="862"/>
      <c r="D72" s="862"/>
      <c r="E72" s="862"/>
      <c r="F72" s="862"/>
      <c r="G72" s="862"/>
      <c r="H72" s="862"/>
      <c r="I72" s="862"/>
      <c r="J72" s="862"/>
      <c r="K72" s="862"/>
      <c r="L72" s="862"/>
      <c r="M72" s="862"/>
      <c r="N72" s="862"/>
      <c r="O72" s="862"/>
      <c r="P72" s="863"/>
      <c r="Q72" s="864">
        <v>8206</v>
      </c>
      <c r="R72" s="819"/>
      <c r="S72" s="819"/>
      <c r="T72" s="819"/>
      <c r="U72" s="819"/>
      <c r="V72" s="819">
        <v>7544</v>
      </c>
      <c r="W72" s="819"/>
      <c r="X72" s="819"/>
      <c r="Y72" s="819"/>
      <c r="Z72" s="819"/>
      <c r="AA72" s="819">
        <v>662</v>
      </c>
      <c r="AB72" s="819"/>
      <c r="AC72" s="819"/>
      <c r="AD72" s="819"/>
      <c r="AE72" s="819"/>
      <c r="AF72" s="819">
        <v>662</v>
      </c>
      <c r="AG72" s="819"/>
      <c r="AH72" s="819"/>
      <c r="AI72" s="819"/>
      <c r="AJ72" s="819"/>
      <c r="AK72" s="819">
        <v>1650</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536</v>
      </c>
      <c r="C73" s="862"/>
      <c r="D73" s="862"/>
      <c r="E73" s="862"/>
      <c r="F73" s="862"/>
      <c r="G73" s="862"/>
      <c r="H73" s="862"/>
      <c r="I73" s="862"/>
      <c r="J73" s="862"/>
      <c r="K73" s="862"/>
      <c r="L73" s="862"/>
      <c r="M73" s="862"/>
      <c r="N73" s="862"/>
      <c r="O73" s="862"/>
      <c r="P73" s="863"/>
      <c r="Q73" s="864">
        <v>107</v>
      </c>
      <c r="R73" s="819"/>
      <c r="S73" s="819"/>
      <c r="T73" s="819"/>
      <c r="U73" s="819"/>
      <c r="V73" s="819">
        <v>96</v>
      </c>
      <c r="W73" s="819"/>
      <c r="X73" s="819"/>
      <c r="Y73" s="819"/>
      <c r="Z73" s="819"/>
      <c r="AA73" s="819">
        <v>11</v>
      </c>
      <c r="AB73" s="819"/>
      <c r="AC73" s="819"/>
      <c r="AD73" s="819"/>
      <c r="AE73" s="819"/>
      <c r="AF73" s="819">
        <v>11</v>
      </c>
      <c r="AG73" s="819"/>
      <c r="AH73" s="819"/>
      <c r="AI73" s="819"/>
      <c r="AJ73" s="819"/>
      <c r="AK73" s="819">
        <v>0</v>
      </c>
      <c r="AL73" s="819"/>
      <c r="AM73" s="819"/>
      <c r="AN73" s="819"/>
      <c r="AO73" s="819"/>
      <c r="AP73" s="819" t="s">
        <v>541</v>
      </c>
      <c r="AQ73" s="819"/>
      <c r="AR73" s="819"/>
      <c r="AS73" s="819"/>
      <c r="AT73" s="819"/>
      <c r="AU73" s="819" t="s">
        <v>541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537</v>
      </c>
      <c r="C74" s="862"/>
      <c r="D74" s="862"/>
      <c r="E74" s="862"/>
      <c r="F74" s="862"/>
      <c r="G74" s="862"/>
      <c r="H74" s="862"/>
      <c r="I74" s="862"/>
      <c r="J74" s="862"/>
      <c r="K74" s="862"/>
      <c r="L74" s="862"/>
      <c r="M74" s="862"/>
      <c r="N74" s="862"/>
      <c r="O74" s="862"/>
      <c r="P74" s="863"/>
      <c r="Q74" s="864">
        <v>223048</v>
      </c>
      <c r="R74" s="819"/>
      <c r="S74" s="819"/>
      <c r="T74" s="819"/>
      <c r="U74" s="819"/>
      <c r="V74" s="819">
        <v>217428</v>
      </c>
      <c r="W74" s="819"/>
      <c r="X74" s="819"/>
      <c r="Y74" s="819"/>
      <c r="Z74" s="819"/>
      <c r="AA74" s="819">
        <v>5620</v>
      </c>
      <c r="AB74" s="819"/>
      <c r="AC74" s="819"/>
      <c r="AD74" s="819"/>
      <c r="AE74" s="819"/>
      <c r="AF74" s="819">
        <v>5620</v>
      </c>
      <c r="AG74" s="819"/>
      <c r="AH74" s="819"/>
      <c r="AI74" s="819"/>
      <c r="AJ74" s="819"/>
      <c r="AK74" s="819">
        <v>1845</v>
      </c>
      <c r="AL74" s="819"/>
      <c r="AM74" s="819"/>
      <c r="AN74" s="819"/>
      <c r="AO74" s="819"/>
      <c r="AP74" s="819" t="s">
        <v>542</v>
      </c>
      <c r="AQ74" s="819"/>
      <c r="AR74" s="819"/>
      <c r="AS74" s="819"/>
      <c r="AT74" s="819"/>
      <c r="AU74" s="819" t="s">
        <v>541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6381</v>
      </c>
      <c r="AG88" s="830"/>
      <c r="AH88" s="830"/>
      <c r="AI88" s="830"/>
      <c r="AJ88" s="830"/>
      <c r="AK88" s="827"/>
      <c r="AL88" s="827"/>
      <c r="AM88" s="827"/>
      <c r="AN88" s="827"/>
      <c r="AO88" s="827"/>
      <c r="AP88" s="830">
        <v>503</v>
      </c>
      <c r="AQ88" s="830"/>
      <c r="AR88" s="830"/>
      <c r="AS88" s="830"/>
      <c r="AT88" s="830"/>
      <c r="AU88" s="830">
        <v>38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394</v>
      </c>
      <c r="AB109" s="883"/>
      <c r="AC109" s="883"/>
      <c r="AD109" s="883"/>
      <c r="AE109" s="884"/>
      <c r="AF109" s="882" t="s">
        <v>284</v>
      </c>
      <c r="AG109" s="883"/>
      <c r="AH109" s="883"/>
      <c r="AI109" s="883"/>
      <c r="AJ109" s="884"/>
      <c r="AK109" s="882" t="s">
        <v>283</v>
      </c>
      <c r="AL109" s="883"/>
      <c r="AM109" s="883"/>
      <c r="AN109" s="883"/>
      <c r="AO109" s="884"/>
      <c r="AP109" s="882" t="s">
        <v>395</v>
      </c>
      <c r="AQ109" s="883"/>
      <c r="AR109" s="883"/>
      <c r="AS109" s="883"/>
      <c r="AT109" s="885"/>
      <c r="AU109" s="904" t="s">
        <v>393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394</v>
      </c>
      <c r="BR109" s="883"/>
      <c r="BS109" s="883"/>
      <c r="BT109" s="883"/>
      <c r="BU109" s="884"/>
      <c r="BV109" s="882" t="s">
        <v>284</v>
      </c>
      <c r="BW109" s="883"/>
      <c r="BX109" s="883"/>
      <c r="BY109" s="883"/>
      <c r="BZ109" s="884"/>
      <c r="CA109" s="882" t="s">
        <v>283</v>
      </c>
      <c r="CB109" s="883"/>
      <c r="CC109" s="883"/>
      <c r="CD109" s="883"/>
      <c r="CE109" s="884"/>
      <c r="CF109" s="905" t="s">
        <v>395</v>
      </c>
      <c r="CG109" s="905"/>
      <c r="CH109" s="905"/>
      <c r="CI109" s="905"/>
      <c r="CJ109" s="905"/>
      <c r="CK109" s="882" t="s">
        <v>396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394</v>
      </c>
      <c r="DH109" s="883"/>
      <c r="DI109" s="883"/>
      <c r="DJ109" s="883"/>
      <c r="DK109" s="884"/>
      <c r="DL109" s="882" t="s">
        <v>284</v>
      </c>
      <c r="DM109" s="883"/>
      <c r="DN109" s="883"/>
      <c r="DO109" s="883"/>
      <c r="DP109" s="884"/>
      <c r="DQ109" s="882" t="s">
        <v>283</v>
      </c>
      <c r="DR109" s="883"/>
      <c r="DS109" s="883"/>
      <c r="DT109" s="883"/>
      <c r="DU109" s="884"/>
      <c r="DV109" s="882" t="s">
        <v>395</v>
      </c>
      <c r="DW109" s="883"/>
      <c r="DX109" s="883"/>
      <c r="DY109" s="883"/>
      <c r="DZ109" s="885"/>
    </row>
    <row r="110" spans="1:131" s="197" customFormat="1" ht="26.25" customHeight="1" x14ac:dyDescent="0.15">
      <c r="A110" s="886" t="s">
        <v>397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282422</v>
      </c>
      <c r="AB110" s="890"/>
      <c r="AC110" s="890"/>
      <c r="AD110" s="890"/>
      <c r="AE110" s="891"/>
      <c r="AF110" s="892">
        <v>274597</v>
      </c>
      <c r="AG110" s="890"/>
      <c r="AH110" s="890"/>
      <c r="AI110" s="890"/>
      <c r="AJ110" s="891"/>
      <c r="AK110" s="892">
        <v>246539</v>
      </c>
      <c r="AL110" s="890"/>
      <c r="AM110" s="890"/>
      <c r="AN110" s="890"/>
      <c r="AO110" s="891"/>
      <c r="AP110" s="893">
        <v>9.4</v>
      </c>
      <c r="AQ110" s="894"/>
      <c r="AR110" s="894"/>
      <c r="AS110" s="894"/>
      <c r="AT110" s="895"/>
      <c r="AU110" s="896" t="s">
        <v>61</v>
      </c>
      <c r="AV110" s="897"/>
      <c r="AW110" s="897"/>
      <c r="AX110" s="897"/>
      <c r="AY110" s="898"/>
      <c r="AZ110" s="940" t="s">
        <v>398</v>
      </c>
      <c r="BA110" s="887"/>
      <c r="BB110" s="887"/>
      <c r="BC110" s="887"/>
      <c r="BD110" s="887"/>
      <c r="BE110" s="887"/>
      <c r="BF110" s="887"/>
      <c r="BG110" s="887"/>
      <c r="BH110" s="887"/>
      <c r="BI110" s="887"/>
      <c r="BJ110" s="887"/>
      <c r="BK110" s="887"/>
      <c r="BL110" s="887"/>
      <c r="BM110" s="887"/>
      <c r="BN110" s="887"/>
      <c r="BO110" s="887"/>
      <c r="BP110" s="888"/>
      <c r="BQ110" s="926">
        <v>2417556</v>
      </c>
      <c r="BR110" s="927"/>
      <c r="BS110" s="927"/>
      <c r="BT110" s="927"/>
      <c r="BU110" s="927"/>
      <c r="BV110" s="927">
        <v>2533847</v>
      </c>
      <c r="BW110" s="927"/>
      <c r="BX110" s="927"/>
      <c r="BY110" s="927"/>
      <c r="BZ110" s="927"/>
      <c r="CA110" s="927">
        <v>2905928</v>
      </c>
      <c r="CB110" s="927"/>
      <c r="CC110" s="927"/>
      <c r="CD110" s="927"/>
      <c r="CE110" s="927"/>
      <c r="CF110" s="941">
        <v>110.7</v>
      </c>
      <c r="CG110" s="942"/>
      <c r="CH110" s="942"/>
      <c r="CI110" s="942"/>
      <c r="CJ110" s="942"/>
      <c r="CK110" s="943" t="s">
        <v>399</v>
      </c>
      <c r="CL110" s="944"/>
      <c r="CM110" s="923" t="s">
        <v>400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401</v>
      </c>
      <c r="DH110" s="927"/>
      <c r="DI110" s="927"/>
      <c r="DJ110" s="927"/>
      <c r="DK110" s="927"/>
      <c r="DL110" s="927" t="s">
        <v>401</v>
      </c>
      <c r="DM110" s="927"/>
      <c r="DN110" s="927"/>
      <c r="DO110" s="927"/>
      <c r="DP110" s="927"/>
      <c r="DQ110" s="927" t="s">
        <v>401</v>
      </c>
      <c r="DR110" s="927"/>
      <c r="DS110" s="927"/>
      <c r="DT110" s="927"/>
      <c r="DU110" s="927"/>
      <c r="DV110" s="928" t="s">
        <v>401</v>
      </c>
      <c r="DW110" s="928"/>
      <c r="DX110" s="928"/>
      <c r="DY110" s="928"/>
      <c r="DZ110" s="929"/>
    </row>
    <row r="111" spans="1:131" s="197" customFormat="1" ht="26.25" customHeight="1" x14ac:dyDescent="0.15">
      <c r="A111" s="930" t="s">
        <v>402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401</v>
      </c>
      <c r="AB111" s="934"/>
      <c r="AC111" s="934"/>
      <c r="AD111" s="934"/>
      <c r="AE111" s="935"/>
      <c r="AF111" s="936" t="s">
        <v>401</v>
      </c>
      <c r="AG111" s="934"/>
      <c r="AH111" s="934"/>
      <c r="AI111" s="934"/>
      <c r="AJ111" s="935"/>
      <c r="AK111" s="936" t="s">
        <v>401</v>
      </c>
      <c r="AL111" s="934"/>
      <c r="AM111" s="934"/>
      <c r="AN111" s="934"/>
      <c r="AO111" s="935"/>
      <c r="AP111" s="937" t="s">
        <v>401</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v>284307</v>
      </c>
      <c r="BR111" s="920"/>
      <c r="BS111" s="920"/>
      <c r="BT111" s="920"/>
      <c r="BU111" s="920"/>
      <c r="BV111" s="920">
        <v>154710</v>
      </c>
      <c r="BW111" s="920"/>
      <c r="BX111" s="920"/>
      <c r="BY111" s="920"/>
      <c r="BZ111" s="920"/>
      <c r="CA111" s="920">
        <v>117370</v>
      </c>
      <c r="CB111" s="920"/>
      <c r="CC111" s="920"/>
      <c r="CD111" s="920"/>
      <c r="CE111" s="920"/>
      <c r="CF111" s="914">
        <v>4.5</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405</v>
      </c>
      <c r="DH111" s="920"/>
      <c r="DI111" s="920"/>
      <c r="DJ111" s="920"/>
      <c r="DK111" s="920"/>
      <c r="DL111" s="920" t="s">
        <v>405</v>
      </c>
      <c r="DM111" s="920"/>
      <c r="DN111" s="920"/>
      <c r="DO111" s="920"/>
      <c r="DP111" s="920"/>
      <c r="DQ111" s="920" t="s">
        <v>405</v>
      </c>
      <c r="DR111" s="920"/>
      <c r="DS111" s="920"/>
      <c r="DT111" s="920"/>
      <c r="DU111" s="920"/>
      <c r="DV111" s="921" t="s">
        <v>405</v>
      </c>
      <c r="DW111" s="921"/>
      <c r="DX111" s="921"/>
      <c r="DY111" s="921"/>
      <c r="DZ111" s="922"/>
    </row>
    <row r="112" spans="1:131" s="197" customFormat="1" ht="26.25" customHeight="1" x14ac:dyDescent="0.15">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405</v>
      </c>
      <c r="AB112" s="959"/>
      <c r="AC112" s="959"/>
      <c r="AD112" s="959"/>
      <c r="AE112" s="960"/>
      <c r="AF112" s="961" t="s">
        <v>405</v>
      </c>
      <c r="AG112" s="959"/>
      <c r="AH112" s="959"/>
      <c r="AI112" s="959"/>
      <c r="AJ112" s="960"/>
      <c r="AK112" s="961" t="s">
        <v>405</v>
      </c>
      <c r="AL112" s="959"/>
      <c r="AM112" s="959"/>
      <c r="AN112" s="959"/>
      <c r="AO112" s="960"/>
      <c r="AP112" s="962" t="s">
        <v>405</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2460627</v>
      </c>
      <c r="BR112" s="920"/>
      <c r="BS112" s="920"/>
      <c r="BT112" s="920"/>
      <c r="BU112" s="920"/>
      <c r="BV112" s="920">
        <v>2373288</v>
      </c>
      <c r="BW112" s="920"/>
      <c r="BX112" s="920"/>
      <c r="BY112" s="920"/>
      <c r="BZ112" s="920"/>
      <c r="CA112" s="920">
        <v>2321679</v>
      </c>
      <c r="CB112" s="920"/>
      <c r="CC112" s="920"/>
      <c r="CD112" s="920"/>
      <c r="CE112" s="920"/>
      <c r="CF112" s="914">
        <v>88.4</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93114</v>
      </c>
      <c r="DH112" s="920"/>
      <c r="DI112" s="920"/>
      <c r="DJ112" s="920"/>
      <c r="DK112" s="920"/>
      <c r="DL112" s="920" t="s">
        <v>405</v>
      </c>
      <c r="DM112" s="920"/>
      <c r="DN112" s="920"/>
      <c r="DO112" s="920"/>
      <c r="DP112" s="920"/>
      <c r="DQ112" s="920" t="s">
        <v>405</v>
      </c>
      <c r="DR112" s="920"/>
      <c r="DS112" s="920"/>
      <c r="DT112" s="920"/>
      <c r="DU112" s="920"/>
      <c r="DV112" s="921" t="s">
        <v>405</v>
      </c>
      <c r="DW112" s="921"/>
      <c r="DX112" s="921"/>
      <c r="DY112" s="921"/>
      <c r="DZ112" s="922"/>
    </row>
    <row r="113" spans="1:130" s="197" customFormat="1" ht="26.25" customHeight="1" x14ac:dyDescent="0.15">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194754</v>
      </c>
      <c r="AB113" s="934"/>
      <c r="AC113" s="934"/>
      <c r="AD113" s="934"/>
      <c r="AE113" s="935"/>
      <c r="AF113" s="936">
        <v>197218</v>
      </c>
      <c r="AG113" s="934"/>
      <c r="AH113" s="934"/>
      <c r="AI113" s="934"/>
      <c r="AJ113" s="935"/>
      <c r="AK113" s="936">
        <v>213993</v>
      </c>
      <c r="AL113" s="934"/>
      <c r="AM113" s="934"/>
      <c r="AN113" s="934"/>
      <c r="AO113" s="935"/>
      <c r="AP113" s="937">
        <v>8.1999999999999993</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v>11861</v>
      </c>
      <c r="BR113" s="920"/>
      <c r="BS113" s="920"/>
      <c r="BT113" s="920"/>
      <c r="BU113" s="920"/>
      <c r="BV113" s="920">
        <v>33137</v>
      </c>
      <c r="BW113" s="920"/>
      <c r="BX113" s="920"/>
      <c r="BY113" s="920"/>
      <c r="BZ113" s="920"/>
      <c r="CA113" s="920">
        <v>38085</v>
      </c>
      <c r="CB113" s="920"/>
      <c r="CC113" s="920"/>
      <c r="CD113" s="920"/>
      <c r="CE113" s="920"/>
      <c r="CF113" s="914">
        <v>1.5</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191193</v>
      </c>
      <c r="DH113" s="959"/>
      <c r="DI113" s="959"/>
      <c r="DJ113" s="959"/>
      <c r="DK113" s="960"/>
      <c r="DL113" s="961">
        <v>154710</v>
      </c>
      <c r="DM113" s="959"/>
      <c r="DN113" s="959"/>
      <c r="DO113" s="959"/>
      <c r="DP113" s="960"/>
      <c r="DQ113" s="961">
        <v>117370</v>
      </c>
      <c r="DR113" s="959"/>
      <c r="DS113" s="959"/>
      <c r="DT113" s="959"/>
      <c r="DU113" s="960"/>
      <c r="DV113" s="962">
        <v>4.5</v>
      </c>
      <c r="DW113" s="963"/>
      <c r="DX113" s="963"/>
      <c r="DY113" s="963"/>
      <c r="DZ113" s="964"/>
    </row>
    <row r="114" spans="1:130" s="197" customFormat="1" ht="26.25" customHeight="1" x14ac:dyDescent="0.15">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v>
      </c>
      <c r="AB114" s="959"/>
      <c r="AC114" s="959"/>
      <c r="AD114" s="959"/>
      <c r="AE114" s="960"/>
      <c r="AF114" s="961">
        <v>511</v>
      </c>
      <c r="AG114" s="959"/>
      <c r="AH114" s="959"/>
      <c r="AI114" s="959"/>
      <c r="AJ114" s="960"/>
      <c r="AK114" s="961">
        <v>1463</v>
      </c>
      <c r="AL114" s="959"/>
      <c r="AM114" s="959"/>
      <c r="AN114" s="959"/>
      <c r="AO114" s="960"/>
      <c r="AP114" s="962">
        <v>0.1</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845611</v>
      </c>
      <c r="BR114" s="920"/>
      <c r="BS114" s="920"/>
      <c r="BT114" s="920"/>
      <c r="BU114" s="920"/>
      <c r="BV114" s="920">
        <v>795933</v>
      </c>
      <c r="BW114" s="920"/>
      <c r="BX114" s="920"/>
      <c r="BY114" s="920"/>
      <c r="BZ114" s="920"/>
      <c r="CA114" s="920">
        <v>744055</v>
      </c>
      <c r="CB114" s="920"/>
      <c r="CC114" s="920"/>
      <c r="CD114" s="920"/>
      <c r="CE114" s="920"/>
      <c r="CF114" s="914">
        <v>28.3</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405</v>
      </c>
      <c r="DH114" s="959"/>
      <c r="DI114" s="959"/>
      <c r="DJ114" s="959"/>
      <c r="DK114" s="960"/>
      <c r="DL114" s="961" t="s">
        <v>405</v>
      </c>
      <c r="DM114" s="959"/>
      <c r="DN114" s="959"/>
      <c r="DO114" s="959"/>
      <c r="DP114" s="960"/>
      <c r="DQ114" s="961" t="s">
        <v>405</v>
      </c>
      <c r="DR114" s="959"/>
      <c r="DS114" s="959"/>
      <c r="DT114" s="959"/>
      <c r="DU114" s="960"/>
      <c r="DV114" s="962" t="s">
        <v>405</v>
      </c>
      <c r="DW114" s="963"/>
      <c r="DX114" s="963"/>
      <c r="DY114" s="963"/>
      <c r="DZ114" s="964"/>
    </row>
    <row r="115" spans="1:130" s="197" customFormat="1" ht="26.25" customHeight="1" x14ac:dyDescent="0.15">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138747</v>
      </c>
      <c r="AB115" s="934"/>
      <c r="AC115" s="934"/>
      <c r="AD115" s="934"/>
      <c r="AE115" s="935"/>
      <c r="AF115" s="936">
        <v>118747</v>
      </c>
      <c r="AG115" s="934"/>
      <c r="AH115" s="934"/>
      <c r="AI115" s="934"/>
      <c r="AJ115" s="935"/>
      <c r="AK115" s="936">
        <v>40977</v>
      </c>
      <c r="AL115" s="934"/>
      <c r="AM115" s="934"/>
      <c r="AN115" s="934"/>
      <c r="AO115" s="935"/>
      <c r="AP115" s="937">
        <v>1.6</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t="s">
        <v>405</v>
      </c>
      <c r="BR115" s="920"/>
      <c r="BS115" s="920"/>
      <c r="BT115" s="920"/>
      <c r="BU115" s="920"/>
      <c r="BV115" s="920" t="s">
        <v>405</v>
      </c>
      <c r="BW115" s="920"/>
      <c r="BX115" s="920"/>
      <c r="BY115" s="920"/>
      <c r="BZ115" s="920"/>
      <c r="CA115" s="920" t="s">
        <v>405</v>
      </c>
      <c r="CB115" s="920"/>
      <c r="CC115" s="920"/>
      <c r="CD115" s="920"/>
      <c r="CE115" s="920"/>
      <c r="CF115" s="914" t="s">
        <v>405</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405</v>
      </c>
      <c r="DH115" s="959"/>
      <c r="DI115" s="959"/>
      <c r="DJ115" s="959"/>
      <c r="DK115" s="960"/>
      <c r="DL115" s="961" t="s">
        <v>405</v>
      </c>
      <c r="DM115" s="959"/>
      <c r="DN115" s="959"/>
      <c r="DO115" s="959"/>
      <c r="DP115" s="960"/>
      <c r="DQ115" s="961" t="s">
        <v>405</v>
      </c>
      <c r="DR115" s="959"/>
      <c r="DS115" s="959"/>
      <c r="DT115" s="959"/>
      <c r="DU115" s="960"/>
      <c r="DV115" s="962" t="s">
        <v>405</v>
      </c>
      <c r="DW115" s="963"/>
      <c r="DX115" s="963"/>
      <c r="DY115" s="963"/>
      <c r="DZ115" s="964"/>
    </row>
    <row r="116" spans="1:130" s="197" customFormat="1" ht="26.25" customHeight="1" x14ac:dyDescent="0.15">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405</v>
      </c>
      <c r="AB116" s="959"/>
      <c r="AC116" s="959"/>
      <c r="AD116" s="959"/>
      <c r="AE116" s="960"/>
      <c r="AF116" s="961" t="s">
        <v>405</v>
      </c>
      <c r="AG116" s="959"/>
      <c r="AH116" s="959"/>
      <c r="AI116" s="959"/>
      <c r="AJ116" s="960"/>
      <c r="AK116" s="961" t="s">
        <v>405</v>
      </c>
      <c r="AL116" s="959"/>
      <c r="AM116" s="959"/>
      <c r="AN116" s="959"/>
      <c r="AO116" s="960"/>
      <c r="AP116" s="962" t="s">
        <v>405</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t="s">
        <v>405</v>
      </c>
      <c r="BR116" s="920"/>
      <c r="BS116" s="920"/>
      <c r="BT116" s="920"/>
      <c r="BU116" s="920"/>
      <c r="BV116" s="920" t="s">
        <v>405</v>
      </c>
      <c r="BW116" s="920"/>
      <c r="BX116" s="920"/>
      <c r="BY116" s="920"/>
      <c r="BZ116" s="920"/>
      <c r="CA116" s="920" t="s">
        <v>405</v>
      </c>
      <c r="CB116" s="920"/>
      <c r="CC116" s="920"/>
      <c r="CD116" s="920"/>
      <c r="CE116" s="920"/>
      <c r="CF116" s="914" t="s">
        <v>405</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405</v>
      </c>
      <c r="DH116" s="959"/>
      <c r="DI116" s="959"/>
      <c r="DJ116" s="959"/>
      <c r="DK116" s="960"/>
      <c r="DL116" s="961" t="s">
        <v>405</v>
      </c>
      <c r="DM116" s="959"/>
      <c r="DN116" s="959"/>
      <c r="DO116" s="959"/>
      <c r="DP116" s="960"/>
      <c r="DQ116" s="961" t="s">
        <v>405</v>
      </c>
      <c r="DR116" s="959"/>
      <c r="DS116" s="959"/>
      <c r="DT116" s="959"/>
      <c r="DU116" s="960"/>
      <c r="DV116" s="962" t="s">
        <v>405</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615935</v>
      </c>
      <c r="AB117" s="966"/>
      <c r="AC117" s="966"/>
      <c r="AD117" s="966"/>
      <c r="AE117" s="967"/>
      <c r="AF117" s="965">
        <v>591073</v>
      </c>
      <c r="AG117" s="966"/>
      <c r="AH117" s="966"/>
      <c r="AI117" s="966"/>
      <c r="AJ117" s="967"/>
      <c r="AK117" s="965">
        <v>502972</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394</v>
      </c>
      <c r="AB118" s="883"/>
      <c r="AC118" s="883"/>
      <c r="AD118" s="883"/>
      <c r="AE118" s="884"/>
      <c r="AF118" s="882" t="s">
        <v>284</v>
      </c>
      <c r="AG118" s="883"/>
      <c r="AH118" s="883"/>
      <c r="AI118" s="883"/>
      <c r="AJ118" s="884"/>
      <c r="AK118" s="882" t="s">
        <v>283</v>
      </c>
      <c r="AL118" s="883"/>
      <c r="AM118" s="883"/>
      <c r="AN118" s="883"/>
      <c r="AO118" s="884"/>
      <c r="AP118" s="990" t="s">
        <v>395</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425</v>
      </c>
      <c r="BP118" s="994"/>
      <c r="BQ118" s="985">
        <v>6019962</v>
      </c>
      <c r="BR118" s="986"/>
      <c r="BS118" s="986"/>
      <c r="BT118" s="986"/>
      <c r="BU118" s="986"/>
      <c r="BV118" s="986">
        <v>5890915</v>
      </c>
      <c r="BW118" s="986"/>
      <c r="BX118" s="986"/>
      <c r="BY118" s="986"/>
      <c r="BZ118" s="986"/>
      <c r="CA118" s="986">
        <v>6127117</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399</v>
      </c>
      <c r="B119" s="944"/>
      <c r="C119" s="923" t="s">
        <v>400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3995592</v>
      </c>
      <c r="BR119" s="927"/>
      <c r="BS119" s="927"/>
      <c r="BT119" s="927"/>
      <c r="BU119" s="927"/>
      <c r="BV119" s="927">
        <v>3993717</v>
      </c>
      <c r="BW119" s="927"/>
      <c r="BX119" s="927"/>
      <c r="BY119" s="927"/>
      <c r="BZ119" s="927"/>
      <c r="CA119" s="927">
        <v>4376215</v>
      </c>
      <c r="CB119" s="927"/>
      <c r="CC119" s="927"/>
      <c r="CD119" s="927"/>
      <c r="CE119" s="927"/>
      <c r="CF119" s="941">
        <v>166.7</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t="s">
        <v>108</v>
      </c>
      <c r="BR120" s="920"/>
      <c r="BS120" s="920"/>
      <c r="BT120" s="920"/>
      <c r="BU120" s="920"/>
      <c r="BV120" s="920" t="s">
        <v>108</v>
      </c>
      <c r="BW120" s="920"/>
      <c r="BX120" s="920"/>
      <c r="BY120" s="920"/>
      <c r="BZ120" s="920"/>
      <c r="CA120" s="920" t="s">
        <v>108</v>
      </c>
      <c r="CB120" s="920"/>
      <c r="CC120" s="920"/>
      <c r="CD120" s="920"/>
      <c r="CE120" s="920"/>
      <c r="CF120" s="914" t="s">
        <v>108</v>
      </c>
      <c r="CG120" s="915"/>
      <c r="CH120" s="915"/>
      <c r="CI120" s="915"/>
      <c r="CJ120" s="915"/>
      <c r="CK120" s="1013" t="s">
        <v>431</v>
      </c>
      <c r="CL120" s="1014"/>
      <c r="CM120" s="1014"/>
      <c r="CN120" s="1014"/>
      <c r="CO120" s="1015"/>
      <c r="CP120" s="1021" t="s">
        <v>379</v>
      </c>
      <c r="CQ120" s="1022"/>
      <c r="CR120" s="1022"/>
      <c r="CS120" s="1022"/>
      <c r="CT120" s="1022"/>
      <c r="CU120" s="1022"/>
      <c r="CV120" s="1022"/>
      <c r="CW120" s="1022"/>
      <c r="CX120" s="1022"/>
      <c r="CY120" s="1022"/>
      <c r="CZ120" s="1022"/>
      <c r="DA120" s="1022"/>
      <c r="DB120" s="1022"/>
      <c r="DC120" s="1022"/>
      <c r="DD120" s="1022"/>
      <c r="DE120" s="1022"/>
      <c r="DF120" s="1023"/>
      <c r="DG120" s="926">
        <v>2220227</v>
      </c>
      <c r="DH120" s="927"/>
      <c r="DI120" s="927"/>
      <c r="DJ120" s="927"/>
      <c r="DK120" s="927"/>
      <c r="DL120" s="927">
        <v>2147255</v>
      </c>
      <c r="DM120" s="927"/>
      <c r="DN120" s="927"/>
      <c r="DO120" s="927"/>
      <c r="DP120" s="927"/>
      <c r="DQ120" s="927">
        <v>2062112</v>
      </c>
      <c r="DR120" s="927"/>
      <c r="DS120" s="927"/>
      <c r="DT120" s="927"/>
      <c r="DU120" s="927"/>
      <c r="DV120" s="928">
        <v>78.5</v>
      </c>
      <c r="DW120" s="928"/>
      <c r="DX120" s="928"/>
      <c r="DY120" s="928"/>
      <c r="DZ120" s="929"/>
    </row>
    <row r="121" spans="1:130" s="197" customFormat="1" ht="26.25" customHeight="1" x14ac:dyDescent="0.15">
      <c r="A121" s="975"/>
      <c r="B121" s="946"/>
      <c r="C121" s="1010" t="s">
        <v>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138747</v>
      </c>
      <c r="AB121" s="959"/>
      <c r="AC121" s="959"/>
      <c r="AD121" s="959"/>
      <c r="AE121" s="960"/>
      <c r="AF121" s="961">
        <v>118747</v>
      </c>
      <c r="AG121" s="959"/>
      <c r="AH121" s="959"/>
      <c r="AI121" s="959"/>
      <c r="AJ121" s="960"/>
      <c r="AK121" s="961">
        <v>40977</v>
      </c>
      <c r="AL121" s="959"/>
      <c r="AM121" s="959"/>
      <c r="AN121" s="959"/>
      <c r="AO121" s="960"/>
      <c r="AP121" s="962">
        <v>1.6</v>
      </c>
      <c r="AQ121" s="963"/>
      <c r="AR121" s="963"/>
      <c r="AS121" s="963"/>
      <c r="AT121" s="964"/>
      <c r="AU121" s="980"/>
      <c r="AV121" s="981"/>
      <c r="AW121" s="981"/>
      <c r="AX121" s="981"/>
      <c r="AY121" s="982"/>
      <c r="AZ121" s="995" t="s">
        <v>433</v>
      </c>
      <c r="BA121" s="971"/>
      <c r="BB121" s="971"/>
      <c r="BC121" s="971"/>
      <c r="BD121" s="971"/>
      <c r="BE121" s="971"/>
      <c r="BF121" s="971"/>
      <c r="BG121" s="971"/>
      <c r="BH121" s="971"/>
      <c r="BI121" s="971"/>
      <c r="BJ121" s="971"/>
      <c r="BK121" s="971"/>
      <c r="BL121" s="971"/>
      <c r="BM121" s="971"/>
      <c r="BN121" s="971"/>
      <c r="BO121" s="971"/>
      <c r="BP121" s="972"/>
      <c r="BQ121" s="985">
        <v>4289096</v>
      </c>
      <c r="BR121" s="986"/>
      <c r="BS121" s="986"/>
      <c r="BT121" s="986"/>
      <c r="BU121" s="986"/>
      <c r="BV121" s="986">
        <v>4140385</v>
      </c>
      <c r="BW121" s="986"/>
      <c r="BX121" s="986"/>
      <c r="BY121" s="986"/>
      <c r="BZ121" s="986"/>
      <c r="CA121" s="986">
        <v>4214629</v>
      </c>
      <c r="CB121" s="986"/>
      <c r="CC121" s="986"/>
      <c r="CD121" s="986"/>
      <c r="CE121" s="986"/>
      <c r="CF121" s="1024">
        <v>160.5</v>
      </c>
      <c r="CG121" s="1025"/>
      <c r="CH121" s="1025"/>
      <c r="CI121" s="1025"/>
      <c r="CJ121" s="1025"/>
      <c r="CK121" s="1016"/>
      <c r="CL121" s="1017"/>
      <c r="CM121" s="1017"/>
      <c r="CN121" s="1017"/>
      <c r="CO121" s="1018"/>
      <c r="CP121" s="1007" t="s">
        <v>378</v>
      </c>
      <c r="CQ121" s="1008"/>
      <c r="CR121" s="1008"/>
      <c r="CS121" s="1008"/>
      <c r="CT121" s="1008"/>
      <c r="CU121" s="1008"/>
      <c r="CV121" s="1008"/>
      <c r="CW121" s="1008"/>
      <c r="CX121" s="1008"/>
      <c r="CY121" s="1008"/>
      <c r="CZ121" s="1008"/>
      <c r="DA121" s="1008"/>
      <c r="DB121" s="1008"/>
      <c r="DC121" s="1008"/>
      <c r="DD121" s="1008"/>
      <c r="DE121" s="1008"/>
      <c r="DF121" s="1009"/>
      <c r="DG121" s="919">
        <v>240400</v>
      </c>
      <c r="DH121" s="920"/>
      <c r="DI121" s="920"/>
      <c r="DJ121" s="920"/>
      <c r="DK121" s="920"/>
      <c r="DL121" s="920">
        <v>226033</v>
      </c>
      <c r="DM121" s="920"/>
      <c r="DN121" s="920"/>
      <c r="DO121" s="920"/>
      <c r="DP121" s="920"/>
      <c r="DQ121" s="920">
        <v>259567</v>
      </c>
      <c r="DR121" s="920"/>
      <c r="DS121" s="920"/>
      <c r="DT121" s="920"/>
      <c r="DU121" s="920"/>
      <c r="DV121" s="921">
        <v>9.9</v>
      </c>
      <c r="DW121" s="921"/>
      <c r="DX121" s="921"/>
      <c r="DY121" s="921"/>
      <c r="DZ121" s="922"/>
    </row>
    <row r="122" spans="1:130" s="197" customFormat="1" ht="26.25" customHeight="1" x14ac:dyDescent="0.15">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434</v>
      </c>
      <c r="BP122" s="994"/>
      <c r="BQ122" s="1034">
        <v>8284688</v>
      </c>
      <c r="BR122" s="1035"/>
      <c r="BS122" s="1035"/>
      <c r="BT122" s="1035"/>
      <c r="BU122" s="1035"/>
      <c r="BV122" s="1035">
        <v>8134102</v>
      </c>
      <c r="BW122" s="1035"/>
      <c r="BX122" s="1035"/>
      <c r="BY122" s="1035"/>
      <c r="BZ122" s="1035"/>
      <c r="CA122" s="1035">
        <v>8590844</v>
      </c>
      <c r="CB122" s="1035"/>
      <c r="CC122" s="1035"/>
      <c r="CD122" s="1035"/>
      <c r="CE122" s="1035"/>
      <c r="CF122" s="987"/>
      <c r="CG122" s="988"/>
      <c r="CH122" s="988"/>
      <c r="CI122" s="988"/>
      <c r="CJ122" s="989"/>
      <c r="CK122" s="1016"/>
      <c r="CL122" s="1017"/>
      <c r="CM122" s="1017"/>
      <c r="CN122" s="1017"/>
      <c r="CO122" s="1018"/>
      <c r="CP122" s="1007" t="s">
        <v>435</v>
      </c>
      <c r="CQ122" s="1008"/>
      <c r="CR122" s="1008"/>
      <c r="CS122" s="1008"/>
      <c r="CT122" s="1008"/>
      <c r="CU122" s="1008"/>
      <c r="CV122" s="1008"/>
      <c r="CW122" s="1008"/>
      <c r="CX122" s="1008"/>
      <c r="CY122" s="1008"/>
      <c r="CZ122" s="1008"/>
      <c r="DA122" s="1008"/>
      <c r="DB122" s="1008"/>
      <c r="DC122" s="1008"/>
      <c r="DD122" s="1008"/>
      <c r="DE122" s="1008"/>
      <c r="DF122" s="1009"/>
      <c r="DG122" s="919" t="s">
        <v>436</v>
      </c>
      <c r="DH122" s="920"/>
      <c r="DI122" s="920"/>
      <c r="DJ122" s="920"/>
      <c r="DK122" s="920"/>
      <c r="DL122" s="920" t="s">
        <v>436</v>
      </c>
      <c r="DM122" s="920"/>
      <c r="DN122" s="920"/>
      <c r="DO122" s="920"/>
      <c r="DP122" s="920"/>
      <c r="DQ122" s="920" t="s">
        <v>436</v>
      </c>
      <c r="DR122" s="920"/>
      <c r="DS122" s="920"/>
      <c r="DT122" s="920"/>
      <c r="DU122" s="920"/>
      <c r="DV122" s="921" t="s">
        <v>436</v>
      </c>
      <c r="DW122" s="921"/>
      <c r="DX122" s="921"/>
      <c r="DY122" s="921"/>
      <c r="DZ122" s="922"/>
    </row>
    <row r="123" spans="1:130" s="197" customFormat="1" ht="26.25" customHeight="1" thickBot="1" x14ac:dyDescent="0.2">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436</v>
      </c>
      <c r="AB123" s="959"/>
      <c r="AC123" s="959"/>
      <c r="AD123" s="959"/>
      <c r="AE123" s="960"/>
      <c r="AF123" s="961" t="s">
        <v>436</v>
      </c>
      <c r="AG123" s="959"/>
      <c r="AH123" s="959"/>
      <c r="AI123" s="959"/>
      <c r="AJ123" s="960"/>
      <c r="AK123" s="961" t="s">
        <v>436</v>
      </c>
      <c r="AL123" s="959"/>
      <c r="AM123" s="959"/>
      <c r="AN123" s="959"/>
      <c r="AO123" s="960"/>
      <c r="AP123" s="962" t="s">
        <v>436</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436</v>
      </c>
      <c r="BR123" s="1027"/>
      <c r="BS123" s="1027"/>
      <c r="BT123" s="1027"/>
      <c r="BU123" s="1027"/>
      <c r="BV123" s="1027" t="s">
        <v>436</v>
      </c>
      <c r="BW123" s="1027"/>
      <c r="BX123" s="1027"/>
      <c r="BY123" s="1027"/>
      <c r="BZ123" s="1027"/>
      <c r="CA123" s="1027" t="s">
        <v>436</v>
      </c>
      <c r="CB123" s="1027"/>
      <c r="CC123" s="1027"/>
      <c r="CD123" s="1027"/>
      <c r="CE123" s="1027"/>
      <c r="CF123" s="1028"/>
      <c r="CG123" s="1029"/>
      <c r="CH123" s="1029"/>
      <c r="CI123" s="1029"/>
      <c r="CJ123" s="1030"/>
      <c r="CK123" s="1016"/>
      <c r="CL123" s="1017"/>
      <c r="CM123" s="1017"/>
      <c r="CN123" s="1017"/>
      <c r="CO123" s="1018"/>
      <c r="CP123" s="1007" t="s">
        <v>438</v>
      </c>
      <c r="CQ123" s="1008"/>
      <c r="CR123" s="1008"/>
      <c r="CS123" s="1008"/>
      <c r="CT123" s="1008"/>
      <c r="CU123" s="1008"/>
      <c r="CV123" s="1008"/>
      <c r="CW123" s="1008"/>
      <c r="CX123" s="1008"/>
      <c r="CY123" s="1008"/>
      <c r="CZ123" s="1008"/>
      <c r="DA123" s="1008"/>
      <c r="DB123" s="1008"/>
      <c r="DC123" s="1008"/>
      <c r="DD123" s="1008"/>
      <c r="DE123" s="1008"/>
      <c r="DF123" s="1009"/>
      <c r="DG123" s="958" t="s">
        <v>436</v>
      </c>
      <c r="DH123" s="959"/>
      <c r="DI123" s="959"/>
      <c r="DJ123" s="959"/>
      <c r="DK123" s="960"/>
      <c r="DL123" s="961" t="s">
        <v>436</v>
      </c>
      <c r="DM123" s="959"/>
      <c r="DN123" s="959"/>
      <c r="DO123" s="959"/>
      <c r="DP123" s="960"/>
      <c r="DQ123" s="961" t="s">
        <v>436</v>
      </c>
      <c r="DR123" s="959"/>
      <c r="DS123" s="959"/>
      <c r="DT123" s="959"/>
      <c r="DU123" s="960"/>
      <c r="DV123" s="962" t="s">
        <v>436</v>
      </c>
      <c r="DW123" s="963"/>
      <c r="DX123" s="963"/>
      <c r="DY123" s="963"/>
      <c r="DZ123" s="964"/>
    </row>
    <row r="124" spans="1:130" s="197" customFormat="1" ht="26.25" customHeight="1" x14ac:dyDescent="0.15">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436</v>
      </c>
      <c r="AB124" s="959"/>
      <c r="AC124" s="959"/>
      <c r="AD124" s="959"/>
      <c r="AE124" s="960"/>
      <c r="AF124" s="961" t="s">
        <v>436</v>
      </c>
      <c r="AG124" s="959"/>
      <c r="AH124" s="959"/>
      <c r="AI124" s="959"/>
      <c r="AJ124" s="960"/>
      <c r="AK124" s="961" t="s">
        <v>436</v>
      </c>
      <c r="AL124" s="959"/>
      <c r="AM124" s="959"/>
      <c r="AN124" s="959"/>
      <c r="AO124" s="960"/>
      <c r="AP124" s="962" t="s">
        <v>436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436</v>
      </c>
      <c r="DH124" s="998"/>
      <c r="DI124" s="998"/>
      <c r="DJ124" s="998"/>
      <c r="DK124" s="999"/>
      <c r="DL124" s="1000" t="s">
        <v>436</v>
      </c>
      <c r="DM124" s="998"/>
      <c r="DN124" s="998"/>
      <c r="DO124" s="998"/>
      <c r="DP124" s="999"/>
      <c r="DQ124" s="1000" t="s">
        <v>436</v>
      </c>
      <c r="DR124" s="998"/>
      <c r="DS124" s="998"/>
      <c r="DT124" s="998"/>
      <c r="DU124" s="999"/>
      <c r="DV124" s="1001" t="s">
        <v>436</v>
      </c>
      <c r="DW124" s="1002"/>
      <c r="DX124" s="1002"/>
      <c r="DY124" s="1002"/>
      <c r="DZ124" s="1003"/>
    </row>
    <row r="125" spans="1:130" s="197" customFormat="1" ht="26.25" customHeight="1" thickBot="1" x14ac:dyDescent="0.2">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436</v>
      </c>
      <c r="AB125" s="959"/>
      <c r="AC125" s="959"/>
      <c r="AD125" s="959"/>
      <c r="AE125" s="960"/>
      <c r="AF125" s="961" t="s">
        <v>436</v>
      </c>
      <c r="AG125" s="959"/>
      <c r="AH125" s="959"/>
      <c r="AI125" s="959"/>
      <c r="AJ125" s="960"/>
      <c r="AK125" s="961" t="s">
        <v>436</v>
      </c>
      <c r="AL125" s="959"/>
      <c r="AM125" s="959"/>
      <c r="AN125" s="959"/>
      <c r="AO125" s="960"/>
      <c r="AP125" s="962" t="s">
        <v>436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436</v>
      </c>
      <c r="DH125" s="927"/>
      <c r="DI125" s="927"/>
      <c r="DJ125" s="927"/>
      <c r="DK125" s="927"/>
      <c r="DL125" s="927" t="s">
        <v>436</v>
      </c>
      <c r="DM125" s="927"/>
      <c r="DN125" s="927"/>
      <c r="DO125" s="927"/>
      <c r="DP125" s="927"/>
      <c r="DQ125" s="927" t="s">
        <v>436</v>
      </c>
      <c r="DR125" s="927"/>
      <c r="DS125" s="927"/>
      <c r="DT125" s="927"/>
      <c r="DU125" s="927"/>
      <c r="DV125" s="928" t="s">
        <v>436</v>
      </c>
      <c r="DW125" s="928"/>
      <c r="DX125" s="928"/>
      <c r="DY125" s="928"/>
      <c r="DZ125" s="929"/>
    </row>
    <row r="126" spans="1:130" s="197" customFormat="1" ht="26.25" customHeight="1" x14ac:dyDescent="0.15">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436</v>
      </c>
      <c r="AB126" s="959"/>
      <c r="AC126" s="959"/>
      <c r="AD126" s="959"/>
      <c r="AE126" s="960"/>
      <c r="AF126" s="961" t="s">
        <v>436</v>
      </c>
      <c r="AG126" s="959"/>
      <c r="AH126" s="959"/>
      <c r="AI126" s="959"/>
      <c r="AJ126" s="960"/>
      <c r="AK126" s="961" t="s">
        <v>436</v>
      </c>
      <c r="AL126" s="959"/>
      <c r="AM126" s="959"/>
      <c r="AN126" s="959"/>
      <c r="AO126" s="960"/>
      <c r="AP126" s="962" t="s">
        <v>436</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t="s">
        <v>436</v>
      </c>
      <c r="DH126" s="920"/>
      <c r="DI126" s="920"/>
      <c r="DJ126" s="920"/>
      <c r="DK126" s="920"/>
      <c r="DL126" s="920" t="s">
        <v>436</v>
      </c>
      <c r="DM126" s="920"/>
      <c r="DN126" s="920"/>
      <c r="DO126" s="920"/>
      <c r="DP126" s="920"/>
      <c r="DQ126" s="920" t="s">
        <v>436</v>
      </c>
      <c r="DR126" s="920"/>
      <c r="DS126" s="920"/>
      <c r="DT126" s="920"/>
      <c r="DU126" s="920"/>
      <c r="DV126" s="921" t="s">
        <v>436</v>
      </c>
      <c r="DW126" s="921"/>
      <c r="DX126" s="921"/>
      <c r="DY126" s="921"/>
      <c r="DZ126" s="922"/>
    </row>
    <row r="127" spans="1:130" s="197" customFormat="1" ht="26.25" customHeight="1" thickBot="1" x14ac:dyDescent="0.2">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436</v>
      </c>
      <c r="AB127" s="959"/>
      <c r="AC127" s="959"/>
      <c r="AD127" s="959"/>
      <c r="AE127" s="960"/>
      <c r="AF127" s="961" t="s">
        <v>436</v>
      </c>
      <c r="AG127" s="959"/>
      <c r="AH127" s="959"/>
      <c r="AI127" s="959"/>
      <c r="AJ127" s="960"/>
      <c r="AK127" s="961" t="s">
        <v>436</v>
      </c>
      <c r="AL127" s="959"/>
      <c r="AM127" s="959"/>
      <c r="AN127" s="959"/>
      <c r="AO127" s="960"/>
      <c r="AP127" s="962" t="s">
        <v>436</v>
      </c>
      <c r="AQ127" s="963"/>
      <c r="AR127" s="963"/>
      <c r="AS127" s="963"/>
      <c r="AT127" s="964"/>
      <c r="AU127" s="233"/>
      <c r="AV127" s="233"/>
      <c r="AW127" s="233"/>
      <c r="AX127" s="886" t="s">
        <v>448</v>
      </c>
      <c r="AY127" s="887"/>
      <c r="AZ127" s="887"/>
      <c r="BA127" s="887"/>
      <c r="BB127" s="887"/>
      <c r="BC127" s="887"/>
      <c r="BD127" s="887"/>
      <c r="BE127" s="888"/>
      <c r="BF127" s="1041" t="s">
        <v>436</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450</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t="s">
        <v>453</v>
      </c>
      <c r="AB128" s="1090"/>
      <c r="AC128" s="1090"/>
      <c r="AD128" s="1090"/>
      <c r="AE128" s="1091"/>
      <c r="AF128" s="1092" t="s">
        <v>453</v>
      </c>
      <c r="AG128" s="1090"/>
      <c r="AH128" s="1090"/>
      <c r="AI128" s="1090"/>
      <c r="AJ128" s="1091"/>
      <c r="AK128" s="1092" t="s">
        <v>453</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455</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3060356</v>
      </c>
      <c r="AB129" s="959"/>
      <c r="AC129" s="959"/>
      <c r="AD129" s="959"/>
      <c r="AE129" s="960"/>
      <c r="AF129" s="961">
        <v>3012078</v>
      </c>
      <c r="AG129" s="959"/>
      <c r="AH129" s="959"/>
      <c r="AI129" s="959"/>
      <c r="AJ129" s="960"/>
      <c r="AK129" s="961">
        <v>3008723</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6.1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412493</v>
      </c>
      <c r="AB130" s="959"/>
      <c r="AC130" s="959"/>
      <c r="AD130" s="959"/>
      <c r="AE130" s="960"/>
      <c r="AF130" s="961">
        <v>427978</v>
      </c>
      <c r="AG130" s="959"/>
      <c r="AH130" s="959"/>
      <c r="AI130" s="959"/>
      <c r="AJ130" s="960"/>
      <c r="AK130" s="961">
        <v>383396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401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2647863</v>
      </c>
      <c r="AB131" s="998"/>
      <c r="AC131" s="998"/>
      <c r="AD131" s="998"/>
      <c r="AE131" s="999"/>
      <c r="AF131" s="1000">
        <v>2584100</v>
      </c>
      <c r="AG131" s="998"/>
      <c r="AH131" s="998"/>
      <c r="AI131" s="998"/>
      <c r="AJ131" s="999"/>
      <c r="AK131" s="1000">
        <v>2625327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7.6832524949999996</v>
      </c>
      <c r="AB132" s="1104"/>
      <c r="AC132" s="1104"/>
      <c r="AD132" s="1104"/>
      <c r="AE132" s="1105"/>
      <c r="AF132" s="1106">
        <v>6.3114817539999999</v>
      </c>
      <c r="AG132" s="1104"/>
      <c r="AH132" s="1104"/>
      <c r="AI132" s="1104"/>
      <c r="AJ132" s="1105"/>
      <c r="AK132" s="1106">
        <v>4.5547088039999997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9.4</v>
      </c>
      <c r="AB133" s="1111"/>
      <c r="AC133" s="1111"/>
      <c r="AD133" s="1111"/>
      <c r="AE133" s="1112"/>
      <c r="AF133" s="1110">
        <v>8</v>
      </c>
      <c r="AG133" s="1111"/>
      <c r="AH133" s="1111"/>
      <c r="AI133" s="1111"/>
      <c r="AJ133" s="1112"/>
      <c r="AK133" s="1110">
        <v>6.1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725574</v>
      </c>
      <c r="L9" s="264">
        <v>95975</v>
      </c>
      <c r="M9" s="265">
        <v>133600</v>
      </c>
      <c r="N9" s="266">
        <v>-28.2</v>
      </c>
    </row>
    <row r="10" spans="1:16" x14ac:dyDescent="0.15">
      <c r="A10" s="248"/>
      <c r="B10" s="244"/>
      <c r="C10" s="244"/>
      <c r="D10" s="244"/>
      <c r="E10" s="244"/>
      <c r="F10" s="244"/>
      <c r="G10" s="1119" t="s">
        <v>473</v>
      </c>
      <c r="H10" s="1120"/>
      <c r="I10" s="1120"/>
      <c r="J10" s="1121"/>
      <c r="K10" s="267">
        <v>93147</v>
      </c>
      <c r="L10" s="268">
        <v>12321</v>
      </c>
      <c r="M10" s="269">
        <v>14806</v>
      </c>
      <c r="N10" s="270">
        <v>-16.8</v>
      </c>
    </row>
    <row r="11" spans="1:16" ht="13.5" customHeight="1" x14ac:dyDescent="0.15">
      <c r="A11" s="248"/>
      <c r="B11" s="244"/>
      <c r="C11" s="244"/>
      <c r="D11" s="244"/>
      <c r="E11" s="244"/>
      <c r="F11" s="244"/>
      <c r="G11" s="1119" t="s">
        <v>474</v>
      </c>
      <c r="H11" s="1120"/>
      <c r="I11" s="1120"/>
      <c r="J11" s="1121"/>
      <c r="K11" s="267">
        <v>129314</v>
      </c>
      <c r="L11" s="268">
        <v>17105</v>
      </c>
      <c r="M11" s="269">
        <v>22006</v>
      </c>
      <c r="N11" s="270">
        <v>-22.3</v>
      </c>
    </row>
    <row r="12" spans="1:16" ht="13.5" customHeight="1" x14ac:dyDescent="0.15">
      <c r="A12" s="248"/>
      <c r="B12" s="244"/>
      <c r="C12" s="244"/>
      <c r="D12" s="244"/>
      <c r="E12" s="244"/>
      <c r="F12" s="244"/>
      <c r="G12" s="1119" t="s">
        <v>475</v>
      </c>
      <c r="H12" s="1120"/>
      <c r="I12" s="1120"/>
      <c r="J12" s="1121"/>
      <c r="K12" s="267" t="s">
        <v>476</v>
      </c>
      <c r="L12" s="268" t="s">
        <v>476</v>
      </c>
      <c r="M12" s="269">
        <v>3064</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29114</v>
      </c>
      <c r="L14" s="268">
        <v>3851</v>
      </c>
      <c r="M14" s="269">
        <v>5782</v>
      </c>
      <c r="N14" s="270">
        <v>-33.4</v>
      </c>
    </row>
    <row r="15" spans="1:16" ht="13.5" customHeight="1" x14ac:dyDescent="0.15">
      <c r="A15" s="248"/>
      <c r="B15" s="244"/>
      <c r="C15" s="244"/>
      <c r="D15" s="244"/>
      <c r="E15" s="244"/>
      <c r="F15" s="244"/>
      <c r="G15" s="1119" t="s">
        <v>479</v>
      </c>
      <c r="H15" s="1120"/>
      <c r="I15" s="1120"/>
      <c r="J15" s="1121"/>
      <c r="K15" s="267" t="s">
        <v>476</v>
      </c>
      <c r="L15" s="268" t="s">
        <v>476</v>
      </c>
      <c r="M15" s="269">
        <v>3053</v>
      </c>
      <c r="N15" s="270" t="s">
        <v>476</v>
      </c>
    </row>
    <row r="16" spans="1:16" x14ac:dyDescent="0.15">
      <c r="A16" s="248"/>
      <c r="B16" s="244"/>
      <c r="C16" s="244"/>
      <c r="D16" s="244"/>
      <c r="E16" s="244"/>
      <c r="F16" s="244"/>
      <c r="G16" s="1122" t="s">
        <v>480</v>
      </c>
      <c r="H16" s="1123"/>
      <c r="I16" s="1123"/>
      <c r="J16" s="1124"/>
      <c r="K16" s="268">
        <v>-72685</v>
      </c>
      <c r="L16" s="268">
        <v>-9614</v>
      </c>
      <c r="M16" s="269">
        <v>-14525</v>
      </c>
      <c r="N16" s="270">
        <v>-33.799999999999997</v>
      </c>
    </row>
    <row r="17" spans="1:16" x14ac:dyDescent="0.15">
      <c r="A17" s="248"/>
      <c r="B17" s="244"/>
      <c r="C17" s="244"/>
      <c r="D17" s="244"/>
      <c r="E17" s="244"/>
      <c r="F17" s="244"/>
      <c r="G17" s="1122" t="s">
        <v>167</v>
      </c>
      <c r="H17" s="1123"/>
      <c r="I17" s="1123"/>
      <c r="J17" s="1124"/>
      <c r="K17" s="268">
        <v>904464</v>
      </c>
      <c r="L17" s="268">
        <v>119638</v>
      </c>
      <c r="M17" s="269">
        <v>167785</v>
      </c>
      <c r="N17" s="270">
        <v>-28.7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10.32</v>
      </c>
      <c r="L21" s="281">
        <v>15.11</v>
      </c>
      <c r="M21" s="282">
        <v>-4.79</v>
      </c>
      <c r="N21" s="249"/>
      <c r="O21" s="283"/>
      <c r="P21" s="279"/>
    </row>
    <row r="22" spans="1:16" s="284" customFormat="1" x14ac:dyDescent="0.15">
      <c r="A22" s="279"/>
      <c r="B22" s="249"/>
      <c r="C22" s="249"/>
      <c r="D22" s="249"/>
      <c r="E22" s="249"/>
      <c r="F22" s="249"/>
      <c r="G22" s="1114" t="s">
        <v>486</v>
      </c>
      <c r="H22" s="1115"/>
      <c r="I22" s="1115"/>
      <c r="J22" s="1116"/>
      <c r="K22" s="285">
        <v>98.7</v>
      </c>
      <c r="L22" s="286">
        <v>96.1</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490</v>
      </c>
      <c r="H32" s="1131"/>
      <c r="I32" s="1131"/>
      <c r="J32" s="1132"/>
      <c r="K32" s="294">
        <v>246539</v>
      </c>
      <c r="L32" s="294">
        <v>32611</v>
      </c>
      <c r="M32" s="295">
        <v>102348</v>
      </c>
      <c r="N32" s="296">
        <v>-68.099999999999994</v>
      </c>
    </row>
    <row r="33" spans="1:16" ht="13.5" customHeight="1" x14ac:dyDescent="0.15">
      <c r="A33" s="248"/>
      <c r="B33" s="244"/>
      <c r="C33" s="244"/>
      <c r="D33" s="244"/>
      <c r="E33" s="244"/>
      <c r="F33" s="244"/>
      <c r="G33" s="1130" t="s">
        <v>491</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492</v>
      </c>
      <c r="H34" s="1131"/>
      <c r="I34" s="1131"/>
      <c r="J34" s="1132"/>
      <c r="K34" s="294" t="s">
        <v>476</v>
      </c>
      <c r="L34" s="294" t="s">
        <v>476</v>
      </c>
      <c r="M34" s="295">
        <v>242</v>
      </c>
      <c r="N34" s="296" t="s">
        <v>476</v>
      </c>
    </row>
    <row r="35" spans="1:16" ht="27" customHeight="1" x14ac:dyDescent="0.15">
      <c r="A35" s="248"/>
      <c r="B35" s="244"/>
      <c r="C35" s="244"/>
      <c r="D35" s="244"/>
      <c r="E35" s="244"/>
      <c r="F35" s="244"/>
      <c r="G35" s="1130" t="s">
        <v>493</v>
      </c>
      <c r="H35" s="1131"/>
      <c r="I35" s="1131"/>
      <c r="J35" s="1132"/>
      <c r="K35" s="294">
        <v>213993</v>
      </c>
      <c r="L35" s="294">
        <v>28306</v>
      </c>
      <c r="M35" s="295">
        <v>23122</v>
      </c>
      <c r="N35" s="296">
        <v>22.4</v>
      </c>
    </row>
    <row r="36" spans="1:16" ht="27" customHeight="1" x14ac:dyDescent="0.15">
      <c r="A36" s="248"/>
      <c r="B36" s="244"/>
      <c r="C36" s="244"/>
      <c r="D36" s="244"/>
      <c r="E36" s="244"/>
      <c r="F36" s="244"/>
      <c r="G36" s="1130" t="s">
        <v>494</v>
      </c>
      <c r="H36" s="1131"/>
      <c r="I36" s="1131"/>
      <c r="J36" s="1132"/>
      <c r="K36" s="294">
        <v>1463</v>
      </c>
      <c r="L36" s="294">
        <v>194</v>
      </c>
      <c r="M36" s="295">
        <v>5214</v>
      </c>
      <c r="N36" s="296">
        <v>-96.3</v>
      </c>
    </row>
    <row r="37" spans="1:16" ht="13.5" customHeight="1" x14ac:dyDescent="0.15">
      <c r="A37" s="248"/>
      <c r="B37" s="244"/>
      <c r="C37" s="244"/>
      <c r="D37" s="244"/>
      <c r="E37" s="244"/>
      <c r="F37" s="244"/>
      <c r="G37" s="1130" t="s">
        <v>495</v>
      </c>
      <c r="H37" s="1131"/>
      <c r="I37" s="1131"/>
      <c r="J37" s="1132"/>
      <c r="K37" s="294">
        <v>40977</v>
      </c>
      <c r="L37" s="294">
        <v>5420</v>
      </c>
      <c r="M37" s="295">
        <v>1563</v>
      </c>
      <c r="N37" s="296">
        <v>246.8</v>
      </c>
    </row>
    <row r="38" spans="1:16" ht="27" customHeight="1" x14ac:dyDescent="0.15">
      <c r="A38" s="248"/>
      <c r="B38" s="244"/>
      <c r="C38" s="244"/>
      <c r="D38" s="244"/>
      <c r="E38" s="244"/>
      <c r="F38" s="244"/>
      <c r="G38" s="1133" t="s">
        <v>496</v>
      </c>
      <c r="H38" s="1134"/>
      <c r="I38" s="1134"/>
      <c r="J38" s="1135"/>
      <c r="K38" s="297" t="s">
        <v>476</v>
      </c>
      <c r="L38" s="297" t="s">
        <v>476</v>
      </c>
      <c r="M38" s="298">
        <v>19</v>
      </c>
      <c r="N38" s="299" t="s">
        <v>476</v>
      </c>
      <c r="O38" s="293"/>
    </row>
    <row r="39" spans="1:16" x14ac:dyDescent="0.15">
      <c r="A39" s="248"/>
      <c r="B39" s="244"/>
      <c r="C39" s="244"/>
      <c r="D39" s="244"/>
      <c r="E39" s="244"/>
      <c r="F39" s="244"/>
      <c r="G39" s="1133" t="s">
        <v>497</v>
      </c>
      <c r="H39" s="1134"/>
      <c r="I39" s="1134"/>
      <c r="J39" s="1135"/>
      <c r="K39" s="300" t="s">
        <v>476</v>
      </c>
      <c r="L39" s="300" t="s">
        <v>476</v>
      </c>
      <c r="M39" s="301">
        <v>-4672</v>
      </c>
      <c r="N39" s="302" t="s">
        <v>476</v>
      </c>
      <c r="O39" s="293"/>
    </row>
    <row r="40" spans="1:16" ht="27" customHeight="1" x14ac:dyDescent="0.15">
      <c r="A40" s="248"/>
      <c r="B40" s="244"/>
      <c r="C40" s="244"/>
      <c r="D40" s="244"/>
      <c r="E40" s="244"/>
      <c r="F40" s="244"/>
      <c r="G40" s="1130" t="s">
        <v>498</v>
      </c>
      <c r="H40" s="1131"/>
      <c r="I40" s="1131"/>
      <c r="J40" s="1132"/>
      <c r="K40" s="300">
        <v>-383396</v>
      </c>
      <c r="L40" s="300">
        <v>-50714</v>
      </c>
      <c r="M40" s="301">
        <v>-92903</v>
      </c>
      <c r="N40" s="302">
        <v>-45.4</v>
      </c>
      <c r="O40" s="293"/>
    </row>
    <row r="41" spans="1:16" x14ac:dyDescent="0.15">
      <c r="A41" s="248"/>
      <c r="B41" s="244"/>
      <c r="C41" s="244"/>
      <c r="D41" s="244"/>
      <c r="E41" s="244"/>
      <c r="F41" s="244"/>
      <c r="G41" s="1136" t="s">
        <v>278</v>
      </c>
      <c r="H41" s="1137"/>
      <c r="I41" s="1137"/>
      <c r="J41" s="1138"/>
      <c r="K41" s="294">
        <v>119576</v>
      </c>
      <c r="L41" s="300">
        <v>15817</v>
      </c>
      <c r="M41" s="301">
        <v>34934</v>
      </c>
      <c r="N41" s="302">
        <v>-54.7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502</v>
      </c>
      <c r="K49" s="1128"/>
      <c r="L49" s="1128"/>
      <c r="M49" s="1128"/>
      <c r="N49" s="1129"/>
    </row>
    <row r="50" spans="1:14" x14ac:dyDescent="0.15">
      <c r="A50" s="248"/>
      <c r="B50" s="244"/>
      <c r="C50" s="244"/>
      <c r="D50" s="244"/>
      <c r="E50" s="244"/>
      <c r="F50" s="244"/>
      <c r="G50" s="312"/>
      <c r="H50" s="313"/>
      <c r="I50" s="1126"/>
      <c r="J50" s="314" t="s">
        <v>503</v>
      </c>
      <c r="K50" s="315" t="s">
        <v>504</v>
      </c>
      <c r="L50" s="316" t="s">
        <v>505</v>
      </c>
      <c r="M50" s="317" t="s">
        <v>506</v>
      </c>
      <c r="N50" s="318" t="s">
        <v>507</v>
      </c>
    </row>
    <row r="51" spans="1:14" x14ac:dyDescent="0.15">
      <c r="A51" s="248"/>
      <c r="B51" s="244"/>
      <c r="C51" s="244"/>
      <c r="D51" s="244"/>
      <c r="E51" s="244"/>
      <c r="F51" s="244"/>
      <c r="G51" s="310" t="s">
        <v>508</v>
      </c>
      <c r="H51" s="311"/>
      <c r="I51" s="319">
        <v>412367</v>
      </c>
      <c r="J51" s="320">
        <v>54337</v>
      </c>
      <c r="K51" s="321">
        <v>-31.8</v>
      </c>
      <c r="L51" s="322">
        <v>146140</v>
      </c>
      <c r="M51" s="323">
        <v>-24.1</v>
      </c>
      <c r="N51" s="324">
        <v>-7.7</v>
      </c>
    </row>
    <row r="52" spans="1:14" x14ac:dyDescent="0.15">
      <c r="A52" s="248"/>
      <c r="B52" s="244"/>
      <c r="C52" s="244"/>
      <c r="D52" s="244"/>
      <c r="E52" s="244"/>
      <c r="F52" s="244"/>
      <c r="G52" s="325"/>
      <c r="H52" s="326" t="s">
        <v>509</v>
      </c>
      <c r="I52" s="327">
        <v>333203</v>
      </c>
      <c r="J52" s="328">
        <v>43906</v>
      </c>
      <c r="K52" s="329">
        <v>53.7</v>
      </c>
      <c r="L52" s="330">
        <v>75451</v>
      </c>
      <c r="M52" s="331">
        <v>-8.1999999999999993</v>
      </c>
      <c r="N52" s="332">
        <v>61.9</v>
      </c>
    </row>
    <row r="53" spans="1:14" x14ac:dyDescent="0.15">
      <c r="A53" s="248"/>
      <c r="B53" s="244"/>
      <c r="C53" s="244"/>
      <c r="D53" s="244"/>
      <c r="E53" s="244"/>
      <c r="F53" s="244"/>
      <c r="G53" s="310" t="s">
        <v>510</v>
      </c>
      <c r="H53" s="311"/>
      <c r="I53" s="319">
        <v>505855</v>
      </c>
      <c r="J53" s="320">
        <v>65466</v>
      </c>
      <c r="K53" s="321">
        <v>20.5</v>
      </c>
      <c r="L53" s="322">
        <v>146641</v>
      </c>
      <c r="M53" s="323">
        <v>0.3</v>
      </c>
      <c r="N53" s="324">
        <v>20.2</v>
      </c>
    </row>
    <row r="54" spans="1:14" x14ac:dyDescent="0.15">
      <c r="A54" s="248"/>
      <c r="B54" s="244"/>
      <c r="C54" s="244"/>
      <c r="D54" s="244"/>
      <c r="E54" s="244"/>
      <c r="F54" s="244"/>
      <c r="G54" s="325"/>
      <c r="H54" s="326" t="s">
        <v>509</v>
      </c>
      <c r="I54" s="327">
        <v>150563</v>
      </c>
      <c r="J54" s="328">
        <v>19485</v>
      </c>
      <c r="K54" s="329">
        <v>-55.6</v>
      </c>
      <c r="L54" s="330">
        <v>68142</v>
      </c>
      <c r="M54" s="331">
        <v>-9.6999999999999993</v>
      </c>
      <c r="N54" s="332">
        <v>-45.9</v>
      </c>
    </row>
    <row r="55" spans="1:14" x14ac:dyDescent="0.15">
      <c r="A55" s="248"/>
      <c r="B55" s="244"/>
      <c r="C55" s="244"/>
      <c r="D55" s="244"/>
      <c r="E55" s="244"/>
      <c r="F55" s="244"/>
      <c r="G55" s="310" t="s">
        <v>511</v>
      </c>
      <c r="H55" s="311"/>
      <c r="I55" s="319">
        <v>411543</v>
      </c>
      <c r="J55" s="320">
        <v>53274</v>
      </c>
      <c r="K55" s="321">
        <v>-18.600000000000001</v>
      </c>
      <c r="L55" s="322">
        <v>174587</v>
      </c>
      <c r="M55" s="323">
        <v>19.100000000000001</v>
      </c>
      <c r="N55" s="324">
        <v>-37.700000000000003</v>
      </c>
    </row>
    <row r="56" spans="1:14" x14ac:dyDescent="0.15">
      <c r="A56" s="248"/>
      <c r="B56" s="244"/>
      <c r="C56" s="244"/>
      <c r="D56" s="244"/>
      <c r="E56" s="244"/>
      <c r="F56" s="244"/>
      <c r="G56" s="325"/>
      <c r="H56" s="326" t="s">
        <v>509</v>
      </c>
      <c r="I56" s="327">
        <v>181508</v>
      </c>
      <c r="J56" s="328">
        <v>23496</v>
      </c>
      <c r="K56" s="329">
        <v>20.6</v>
      </c>
      <c r="L56" s="330">
        <v>79695</v>
      </c>
      <c r="M56" s="331">
        <v>17</v>
      </c>
      <c r="N56" s="332">
        <v>3.6</v>
      </c>
    </row>
    <row r="57" spans="1:14" x14ac:dyDescent="0.15">
      <c r="A57" s="248"/>
      <c r="B57" s="244"/>
      <c r="C57" s="244"/>
      <c r="D57" s="244"/>
      <c r="E57" s="244"/>
      <c r="F57" s="244"/>
      <c r="G57" s="310" t="s">
        <v>512</v>
      </c>
      <c r="H57" s="311"/>
      <c r="I57" s="319">
        <v>703193</v>
      </c>
      <c r="J57" s="320">
        <v>91837</v>
      </c>
      <c r="K57" s="321">
        <v>72.400000000000006</v>
      </c>
      <c r="L57" s="322">
        <v>175675</v>
      </c>
      <c r="M57" s="323">
        <v>0.6</v>
      </c>
      <c r="N57" s="324">
        <v>71.8</v>
      </c>
    </row>
    <row r="58" spans="1:14" x14ac:dyDescent="0.15">
      <c r="A58" s="248"/>
      <c r="B58" s="244"/>
      <c r="C58" s="244"/>
      <c r="D58" s="244"/>
      <c r="E58" s="244"/>
      <c r="F58" s="244"/>
      <c r="G58" s="325"/>
      <c r="H58" s="326" t="s">
        <v>509</v>
      </c>
      <c r="I58" s="327">
        <v>246572</v>
      </c>
      <c r="J58" s="328">
        <v>32202</v>
      </c>
      <c r="K58" s="329">
        <v>37.1</v>
      </c>
      <c r="L58" s="330">
        <v>87698</v>
      </c>
      <c r="M58" s="331">
        <v>10</v>
      </c>
      <c r="N58" s="332">
        <v>27.1</v>
      </c>
    </row>
    <row r="59" spans="1:14" x14ac:dyDescent="0.15">
      <c r="A59" s="248"/>
      <c r="B59" s="244"/>
      <c r="C59" s="244"/>
      <c r="D59" s="244"/>
      <c r="E59" s="244"/>
      <c r="F59" s="244"/>
      <c r="G59" s="310" t="s">
        <v>513</v>
      </c>
      <c r="H59" s="311"/>
      <c r="I59" s="319">
        <v>1162986</v>
      </c>
      <c r="J59" s="320">
        <v>153834</v>
      </c>
      <c r="K59" s="321">
        <v>67.5</v>
      </c>
      <c r="L59" s="322">
        <v>162193</v>
      </c>
      <c r="M59" s="323">
        <v>-7.7</v>
      </c>
      <c r="N59" s="324">
        <v>75.2</v>
      </c>
    </row>
    <row r="60" spans="1:14" x14ac:dyDescent="0.15">
      <c r="A60" s="248"/>
      <c r="B60" s="244"/>
      <c r="C60" s="244"/>
      <c r="D60" s="244"/>
      <c r="E60" s="244"/>
      <c r="F60" s="244"/>
      <c r="G60" s="325"/>
      <c r="H60" s="326" t="s">
        <v>509</v>
      </c>
      <c r="I60" s="333">
        <v>434206</v>
      </c>
      <c r="J60" s="328">
        <v>57435</v>
      </c>
      <c r="K60" s="329">
        <v>78.400000000000006</v>
      </c>
      <c r="L60" s="330">
        <v>79985</v>
      </c>
      <c r="M60" s="331">
        <v>-8.8000000000000007</v>
      </c>
      <c r="N60" s="332">
        <v>87.2</v>
      </c>
    </row>
    <row r="61" spans="1:14" x14ac:dyDescent="0.15">
      <c r="A61" s="248"/>
      <c r="B61" s="244"/>
      <c r="C61" s="244"/>
      <c r="D61" s="244"/>
      <c r="E61" s="244"/>
      <c r="F61" s="244"/>
      <c r="G61" s="310" t="s">
        <v>514</v>
      </c>
      <c r="H61" s="334"/>
      <c r="I61" s="335">
        <v>639189</v>
      </c>
      <c r="J61" s="336">
        <v>83750</v>
      </c>
      <c r="K61" s="337">
        <v>22</v>
      </c>
      <c r="L61" s="338">
        <v>161047</v>
      </c>
      <c r="M61" s="339">
        <v>-2.4</v>
      </c>
      <c r="N61" s="324">
        <v>24.4</v>
      </c>
    </row>
    <row r="62" spans="1:14" x14ac:dyDescent="0.15">
      <c r="A62" s="248"/>
      <c r="B62" s="244"/>
      <c r="C62" s="244"/>
      <c r="D62" s="244"/>
      <c r="E62" s="244"/>
      <c r="F62" s="244"/>
      <c r="G62" s="325"/>
      <c r="H62" s="326" t="s">
        <v>509</v>
      </c>
      <c r="I62" s="327">
        <v>269210</v>
      </c>
      <c r="J62" s="328">
        <v>35305</v>
      </c>
      <c r="K62" s="329">
        <v>26.8</v>
      </c>
      <c r="L62" s="330">
        <v>78194</v>
      </c>
      <c r="M62" s="331">
        <v>0.1</v>
      </c>
      <c r="N62" s="332">
        <v>26.7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85.26</v>
      </c>
      <c r="G47" s="12">
        <v>95.4</v>
      </c>
      <c r="H47" s="12">
        <v>108.78</v>
      </c>
      <c r="I47" s="12">
        <v>113.14</v>
      </c>
      <c r="J47" s="13">
        <v>125.16</v>
      </c>
    </row>
    <row r="48" spans="2:10" ht="57.75" customHeight="1" x14ac:dyDescent="0.15">
      <c r="B48" s="14"/>
      <c r="C48" s="1141" t="s">
        <v>4</v>
      </c>
      <c r="D48" s="1141"/>
      <c r="E48" s="1142"/>
      <c r="F48" s="15">
        <v>11.21</v>
      </c>
      <c r="G48" s="16">
        <v>11.4</v>
      </c>
      <c r="H48" s="16">
        <v>12.35</v>
      </c>
      <c r="I48" s="16">
        <v>12.33</v>
      </c>
      <c r="J48" s="17">
        <v>13.73</v>
      </c>
    </row>
    <row r="49" spans="2:10" ht="57.75" customHeight="1" thickBot="1" x14ac:dyDescent="0.2">
      <c r="B49" s="18"/>
      <c r="C49" s="1143" t="s">
        <v>5</v>
      </c>
      <c r="D49" s="1143"/>
      <c r="E49" s="1144"/>
      <c r="F49" s="19">
        <v>5.31</v>
      </c>
      <c r="G49" s="20">
        <v>3.1</v>
      </c>
      <c r="H49" s="20">
        <v>7.11</v>
      </c>
      <c r="I49" s="20" t="s">
        <v>521</v>
      </c>
      <c r="J49" s="21">
        <v>4.3099999999999996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2017-03-08T23:50:23Z</cp:lastPrinted>
  <dcterms:created xsi:type="dcterms:W3CDTF">2017-02-15T16:55:42Z</dcterms:created>
  <dcterms:modified xsi:type="dcterms:W3CDTF">2017-03-13T03:56:47Z</dcterms:modified>
  <cp:category/>
</cp:coreProperties>
</file>