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mc:Choice Requires="x15">
      <x15ac:absPath xmlns:x15ac="http://schemas.microsoft.com/office/spreadsheetml/2010/11/ac" url="\\10.1.36.23\財政係\03・決算統計\R05\55_財政状況資料集\04_市町村回答\【了】28_昭和村\"/>
    </mc:Choice>
  </mc:AlternateContent>
  <xr:revisionPtr revIDLastSave="0" documentId="13_ncr:1_{F340789B-7F61-4921-9710-6E359DFD0B0C}" xr6:coauthVersionLast="47" xr6:coauthVersionMax="47" xr10:uidLastSave="{00000000-0000-0000-0000-000000000000}"/>
  <bookViews>
    <workbookView xWindow="-110" yWindow="-110" windowWidth="19420" windowHeight="1042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9"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5" i="10"/>
  <c r="AM34" i="10"/>
  <c r="U34" i="10"/>
  <c r="U35" i="10" s="1"/>
  <c r="U36" i="10" s="1"/>
  <c r="C34" i="10"/>
  <c r="BW34" i="10" l="1"/>
  <c r="BW35" i="10" s="1"/>
  <c r="BW36" i="10" s="1"/>
  <c r="BW37" i="10" s="1"/>
  <c r="BW38" i="10" s="1"/>
  <c r="BW39" i="10" s="1"/>
  <c r="BW40"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<sst xmlns="http://schemas.openxmlformats.org/spreadsheetml/2006/main" count="1161" uniqueCount="608">
  <si>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</si>
  <si>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</si>
  <si>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</si>
  <si>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</si>
  <si>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</si>
  <si>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</si>
  <si>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</si>
  <si>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</si>
  <si>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</si>
  <si>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</si>
  <si>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</si>
  <si>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</si>
  <si>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</si>
  <si>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</si>
  <si>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</si>
  <si>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</si>
  <si>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</si>
  <si>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</si>
  <si>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</si>
  <si>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</si>
  <si>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</si>
  <si>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</si>
  <si>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</si>
  <si>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</si>
  <si>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</si>
  <si>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</si>
  <si>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</si>
  <si>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</si>
  <si>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</si>
  <si>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</si>
  <si>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</si>
  <si>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</si>
  <si>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</si>
  <si>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</si>
  <si>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</si>
  <si>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</si>
  <si>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</si>
  <si>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</si>
  <si>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</si>
  <si>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</si>
  <si>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</si>
  <si>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</si>
  <si>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</si>
  <si>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</si>
  <si>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</si>
  <si>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</si>
  <si>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</si>
  <si>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</si>
  <si>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</si>
  <si>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</si>
  <si>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</si>
  <si>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</si>
  <si>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</si>
  <si>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</si>
  <si>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</si>
  <si>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</si>
  <si>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</si>
  <si>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</si>
  <si>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</si>
  <si>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</si>
  <si>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</si>
  <si>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</si>
  <si>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</si>
  <si>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</si>
  <si>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</si>
  <si>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</si>
  <si>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</si>
  <si>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</si>
  <si>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</si>
  <si>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</si>
  <si>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</si>
  <si>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</si>
  <si>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</si>
  <si>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</si>
  <si>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</si>
  <si>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</si>
  <si>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</si>
  <si>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</si>
  <si>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</si>
  <si>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</si>
  <si>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</si>
  <si>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</si>
  <si>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</si>
  <si>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</si>
  <si>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</si>
  <si>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</si>
  <si>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</si>
  <si>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</si>
  <si>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</si>
  <si>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</si>
  <si>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</si>
  <si>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</si>
  <si>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</si>
  <si>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</si>
  <si>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</si>
  <si>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</si>
  <si>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</si>
  <si>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</si>
  <si>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</si>
  <si>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</si>
  <si>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昭和村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</si>
  <si>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</si>
  <si>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</si>
  <si>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</si>
  <si>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</si>
  <si>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</si>
  <si>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</si>
  <si>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</si>
  <si>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</si>
  <si>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</si>
  <si>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</si>
  <si>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</si>
  <si>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</si>
  <si>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</si>
  <si>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</si>
  <si>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</si>
  <si>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</si>
  <si>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</si>
  <si>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</si>
  <si>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</si>
  <si>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</si>
  <si>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</si>
  <si>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</si>
  <si>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</si>
  <si>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</si>
  <si>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</si>
  <si>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</si>
  <si>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</si>
  <si>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</si>
  <si>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</si>
  <si>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</si>
  <si>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</si>
  <si>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</si>
  <si>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</si>
  <si>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</si>
  <si>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</si>
  <si>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</si>
  <si>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</si>
  <si>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</si>
  <si>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</si>
  <si>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</si>
  <si>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</si>
  <si>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</si>
  <si>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</si>
  <si>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</si>
  <si>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</si>
  <si>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</si>
  <si>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</si>
  <si>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</si>
  <si>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</si>
  <si>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</si>
  <si>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</si>
  <si>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</si>
  <si>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</si>
  <si>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</si>
  <si>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</si>
  <si>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</si>
  <si>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</si>
  <si>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</si>
  <si>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</si>
  <si>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</si>
  <si>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</si>
  <si>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</si>
  <si>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</si>
  <si>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</si>
  <si>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</si>
  <si>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</si>
  <si>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</si>
  <si>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</si>
  <si>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</si>
  <si>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</si>
  <si>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</si>
  <si>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</si>
  <si>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</si>
  <si>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</si>
  <si>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</si>
  <si>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</si>
  <si>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</si>
  <si>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</si>
  <si>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</si>
  <si>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</si>
  <si>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</si>
  <si>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</si>
  <si>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</si>
  <si>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</si>
  <si>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</si>
  <si>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</si>
  <si>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</si>
  <si>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</si>
  <si>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</si>
  <si>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</si>
  <si>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</si>
  <si>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</si>
  <si>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</si>
  <si>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</si>
  <si>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</si>
  <si>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</si>
  <si>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</si>
  <si>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</si>
  <si>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</si>
  <si>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</si>
  <si>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</si>
  <si>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</si>
  <si>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</si>
  <si>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</si>
  <si>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</si>
  <si>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</si>
  <si>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</si>
  <si>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</si>
  <si>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</si>
  <si>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</si>
  <si>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</si>
  <si>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</si>
  <si>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</si>
  <si>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</si>
  <si>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</si>
  <si>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</si>
  <si>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</si>
  <si>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</si>
  <si>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</si>
  <si>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群馬県昭和村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</si>
  <si>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</si>
  <si>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</si>
  <si>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</si>
  <si>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</si>
  <si>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</si>
  <si>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</si>
  <si>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</si>
  <si>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</si>
  <si>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</si>
  <si>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</si>
  <si>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</si>
  <si>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</si>
  <si>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</si>
  <si>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</si>
  <si>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</si>
  <si>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</si>
  <si>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</si>
  <si>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</si>
  <si>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</si>
  <si>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</si>
  <si>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</si>
  <si>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</si>
  <si>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</si>
  <si>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</si>
  <si>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</si>
  <si>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</si>
  <si>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</si>
  <si>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</si>
  <si>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</si>
  <si>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</si>
  <si>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</si>
  <si>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</si>
  <si>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</si>
  <si>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</si>
  <si>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</si>
  <si>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</si>
  <si>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</si>
  <si>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</si>
  <si>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</si>
  <si>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</si>
  <si>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</si>
  <si>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</si>
  <si>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</si>
  <si>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</si>
  <si>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</si>
  <si>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</si>
  <si>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</si>
  <si>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</si>
  <si>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</si>
  <si>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</si>
  <si>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</si>
  <si>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</si>
  <si>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</si>
  <si>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</si>
  <si>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</si>
  <si>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</si>
  <si>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</si>
  <si>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</si>
  <si>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</si>
  <si>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</si>
  <si>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</si>
  <si>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</si>
  <si>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</si>
  <si>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</si>
  <si>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</si>
  <si>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</si>
  <si>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</si>
  <si>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</si>
  <si>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</si>
  <si>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</si>
  <si>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</si>
  <si>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</si>
  <si>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</si>
  <si>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</si>
  <si>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</si>
  <si>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</si>
  <si>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</si>
  <si>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</si>
  <si>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</si>
  <si>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</si>
  <si>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</si>
  <si>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</si>
  <si>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</si>
  <si>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</si>
  <si>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</si>
  <si>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</si>
  <si>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</si>
  <si>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</si>
  <si>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</si>
  <si>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</si>
  <si>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</si>
  <si>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</si>
  <si>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</si>
  <si>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</si>
  <si>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</si>
  <si>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</si>
  <si>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</si>
  <si>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</si>
  <si>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</si>
  <si>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</si>
  <si>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</si>
  <si>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</si>
  <si>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</si>
  <si>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</si>
  <si>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</si>
  <si>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</si>
  <si>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</si>
  <si>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</si>
  <si>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</si>
  <si>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</si>
  <si>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</si>
  <si>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</si>
  <si>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</si>
  <si>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</si>
  <si>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</si>
  <si>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</si>
  <si>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</si>
  <si>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</si>
  <si>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t>
    <phoneticPr fontId="5"/>
  </si>
  <si>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</si>
  <si>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</si>
  <si>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</si>
  <si>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</si>
  <si>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</si>
  <si>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</si>
  <si>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</si>
  <si>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</si>
  <si>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</si>
  <si>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</si>
  <si>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</si>
  <si>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</si>
  <si>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</si>
  <si>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</si>
  <si>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</si>
  <si>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</si>
  <si>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</si>
  <si>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</si>
  <si>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</si>
  <si>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</si>
  <si>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</si>
  <si>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</si>
  <si>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</si>
  <si>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</si>
  <si>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</si>
  <si>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</si>
  <si>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</si>
  <si>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</si>
  <si>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</si>
  <si>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</si>
  <si>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</si>
  <si>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</si>
  <si>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</si>
  <si>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</si>
  <si>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</si>
  <si>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群馬県昭和村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</si>
  <si>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</si>
  <si>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</si>
  <si>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</si>
  <si>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</si>
  <si>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</si>
  <si>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</si>
  <si>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</si>
  <si>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</si>
  <si>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</si>
  <si>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</si>
  <si>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</si>
  <si>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</si>
  <si>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</si>
  <si>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</si>
  <si>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</si>
  <si>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</si>
  <si>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</si>
  <si>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</si>
  <si>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</si>
  <si>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</si>
  <si>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</si>
  <si>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</si>
  <si>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</si>
  <si>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</si>
  <si>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</si>
  <si>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</si>
  <si>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</si>
  <si>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</si>
  <si>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</si>
  <si>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</si>
  <si>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</si>
  <si>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</si>
  <si>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</si>
  <si>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</si>
  <si>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</si>
  <si>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</si>
  <si>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</si>
  <si>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</si>
  <si>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</si>
  <si>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</si>
  <si>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</si>
  <si>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</si>
  <si>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</si>
  <si>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</si>
  <si>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</si>
  <si>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</si>
  <si>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</si>
  <si>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</si>
  <si>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</si>
  <si>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</si>
  <si>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</si>
  <si>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</si>
  <si>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</si>
  <si>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</si>
  <si>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</si>
  <si>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</si>
  <si>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</si>
  <si>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</si>
  <si>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</si>
  <si>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</si>
  <si>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</si>
  <si>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</si>
  <si>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</si>
  <si>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</si>
  <si>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</si>
  <si>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</si>
  <si>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</si>
  <si>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</si>
  <si>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</si>
  <si>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</si>
  <si>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</si>
  <si>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</si>
  <si>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</si>
  <si>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</si>
  <si>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</si>
  <si>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</si>
  <si>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</si>
  <si>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</si>
  <si>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</si>
  <si>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</si>
  <si>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</si>
  <si>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</si>
  <si>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</si>
  <si>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</si>
  <si>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</si>
  <si>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</si>
  <si>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</si>
  <si>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</si>
  <si>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</si>
  <si>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</si>
  <si>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</si>
  <si>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</si>
  <si>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</si>
  <si>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</si>
  <si>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</si>
  <si>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</si>
  <si>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</si>
  <si>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</si>
  <si>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</si>
  <si>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</si>
  <si>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</si>
  <si>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</si>
  <si>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</si>
  <si>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</si>
  <si>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</si>
  <si>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</si>
  <si>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</si>
  <si>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</si>
  <si>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</si>
  <si>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</si>
  <si>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</si>
  <si>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</si>
  <si>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</si>
  <si>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</si>
  <si>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</si>
  <si>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</si>
  <si>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</si>
  <si>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</si>
  <si>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</si>
  <si>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</si>
  <si>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</si>
  <si>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</si>
  <si>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</si>
  <si>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</si>
  <si>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</si>
  <si>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</si>
  <si>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</si>
  <si>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</si>
  <si>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</si>
  <si>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</si>
  <si>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</si>
  <si>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</si>
  <si>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</si>
  <si>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</si>
  <si>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</si>
  <si>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</si>
  <si>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</si>
  <si>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</si>
  <si>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</si>
  <si>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</si>
  <si>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</si>
  <si>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</si>
  <si>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</si>
  <si>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</si>
  <si>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</si>
  <si>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</si>
  <si>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</si>
  <si>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</si>
  <si>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</si>
  <si>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</si>
  <si>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</si>
  <si>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</si>
  <si>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</si>
  <si>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</si>
  <si>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</si>
  <si>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</si>
  <si>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</si>
  <si>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</si>
  <si>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</si>
  <si>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</si>
  <si>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</si>
  <si>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</si>
  <si>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</si>
  <si>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</si>
  <si>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</si>
  <si>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</si>
  <si>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</si>
  <si>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</si>
  <si>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</si>
  <si>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</si>
  <si>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</si>
  <si>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</si>
  <si>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</si>
  <si>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</si>
  <si>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</si>
  <si>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</si>
  <si>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</si>
  <si>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</si>
  <si>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</si>
  <si>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</si>
  <si>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</si>
  <si>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</si>
  <si>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</si>
  <si>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</si>
  <si>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</si>
  <si>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</si>
  <si>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</si>
  <si>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</si>
  <si>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</si>
  <si>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</si>
  <si>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</si>
  <si>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H30</t>
  </si>
  <si>
    <t>R01</t>
  </si>
  <si>
    <t>R02</t>
  </si>
  <si>
    <t>R03</t>
  </si>
  <si>
    <t>R04</t>
  </si>
  <si>
    <t>▲ 5.40</t>
  </si>
  <si>
    <t>▲ 8.14</t>
  </si>
  <si>
    <t>▲ 4.84</t>
  </si>
  <si>
    <t>▲ 2.70</t>
  </si>
  <si>
    <t>一般会計</t>
  </si>
  <si>
    <t>介護保険特別会計</t>
  </si>
  <si>
    <t>国民健康保険特別会計</t>
  </si>
  <si>
    <t>簡易水道事業特別会計</t>
  </si>
  <si>
    <t>農業集落排水事業特別会計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</si>
  <si>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</si>
  <si>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</si>
  <si>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</si>
  <si>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</si>
  <si>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</si>
  <si>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</si>
  <si>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</si>
  <si>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</si>
  <si>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</si>
  <si>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緑の大地ふるさとしょうわ基金</t>
    <rPh sb="0" eb="1">
      <t>ミドリ</t>
    </rPh>
    <rPh sb="2" eb="4">
      <t>ダイチ</t>
    </rPh>
    <rPh sb="12" eb="14">
      <t>キキン</t>
    </rPh>
    <phoneticPr fontId="5"/>
  </si>
  <si>
    <t>公共事業整備基金</t>
    <rPh sb="0" eb="8">
      <t>コウキョウジギョウセイビキキン</t>
    </rPh>
    <phoneticPr fontId="2"/>
  </si>
  <si>
    <t>学校校舎建築基金</t>
    <rPh sb="0" eb="8">
      <t>ガッコウコウシャケンチクキキン</t>
    </rPh>
    <phoneticPr fontId="2"/>
  </si>
  <si>
    <t>地域福祉基金</t>
    <rPh sb="0" eb="2">
      <t>チイキ</t>
    </rPh>
    <rPh sb="2" eb="4">
      <t>フクシ</t>
    </rPh>
    <rPh sb="4" eb="6">
      <t>キキン</t>
    </rPh>
    <phoneticPr fontId="2"/>
  </si>
  <si>
    <t>赤城西麓事業基金</t>
    <rPh sb="0" eb="2">
      <t>アカギ</t>
    </rPh>
    <rPh sb="2" eb="4">
      <t>セイロク</t>
    </rPh>
    <rPh sb="4" eb="6">
      <t>ジギョウ</t>
    </rPh>
    <rPh sb="6" eb="8">
      <t>キキン</t>
    </rPh>
    <phoneticPr fontId="2"/>
  </si>
  <si>
    <t>-</t>
    <phoneticPr fontId="2"/>
  </si>
  <si>
    <t>-</t>
    <phoneticPr fontId="2"/>
  </si>
  <si>
    <t>沼田市外二箇村清掃施設組合</t>
  </si>
  <si>
    <t>利根沼田広域市町村圏振興整備組合</t>
  </si>
  <si>
    <t>利根沼田学校組合</t>
  </si>
  <si>
    <t>群馬県市町村会館管理組合</t>
  </si>
  <si>
    <t>群馬県市町村総合事務組合</t>
  </si>
  <si>
    <t>群馬県後期高齢者医療広域連合（一般会計）</t>
  </si>
  <si>
    <t>群馬県後期高齢者医療広域連合（事業会計）</t>
  </si>
  <si>
    <t>　　　　－</t>
  </si>
  <si>
    <t>昭和村土地開発公社</t>
  </si>
  <si>
    <t>あぐりーむ昭和</t>
  </si>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</sst>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196914</c:v>
                </c:pt>
                <c:pt idx="4">
                  <c:v>204757</c:v>
                </c:pt>
              </c:numCache>
            </c:numRef>
          </c:val>
          <c:smooth val="0"/>
          <c:extLst>
            <c:ext xmlns:c16="http://schemas.microsoft.com/office/drawing/2014/chart" uri="{C3380CC4-5D6E-409C-BE32-E72D297353CC}">
              <c16:uniqueId val="{00000000-266F-4ED4-9017-6EDC65D7D83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60686</c:v>
                </c:pt>
                <c:pt idx="1">
                  <c:v>67282</c:v>
                </c:pt>
                <c:pt idx="2">
                  <c:v>90567</c:v>
                </c:pt>
                <c:pt idx="3">
                  <c:v>118834</c:v>
                </c:pt>
                <c:pt idx="4">
                  <c:v>238680</c:v>
                </c:pt>
              </c:numCache>
            </c:numRef>
          </c:val>
          <c:smooth val="0"/>
          <c:extLst>
            <c:ext xmlns:c16="http://schemas.microsoft.com/office/drawing/2014/chart" uri="{C3380CC4-5D6E-409C-BE32-E72D297353CC}">
              <c16:uniqueId val="{00000001-266F-4ED4-9017-6EDC65D7D83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13.02</c:v>
                </c:pt>
                <c:pt idx="1">
                  <c:v>13.64</c:v>
                </c:pt>
                <c:pt idx="2">
                  <c:v>14.42</c:v>
                </c:pt>
                <c:pt idx="3">
                  <c:v>14.99</c:v>
                </c:pt>
                <c:pt idx="4">
                  <c:v>13.95</c:v>
                </c:pt>
              </c:numCache>
            </c:numRef>
          </c:val>
          <c:extLst>
            <c:ext xmlns:c16="http://schemas.microsoft.com/office/drawing/2014/chart" uri="{C3380CC4-5D6E-409C-BE32-E72D297353CC}">
              <c16:uniqueId val="{00000000-B343-4617-97CA-A8BF80B3F93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57.52</c:v>
                </c:pt>
                <c:pt idx="1">
                  <c:v>56.29</c:v>
                </c:pt>
                <c:pt idx="2">
                  <c:v>53.03</c:v>
                </c:pt>
                <c:pt idx="3">
                  <c:v>58.6</c:v>
                </c:pt>
                <c:pt idx="4">
                  <c:v>68.05</c:v>
                </c:pt>
              </c:numCache>
            </c:numRef>
          </c:val>
          <c:extLst>
            <c:ext xmlns:c16="http://schemas.microsoft.com/office/drawing/2014/chart" uri="{C3380CC4-5D6E-409C-BE32-E72D297353CC}">
              <c16:uniqueId val="{00000001-B343-4617-97CA-A8BF80B3F93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-5.4</c:v>
                </c:pt>
                <c:pt idx="1">
                  <c:v>-8.14</c:v>
                </c:pt>
                <c:pt idx="2">
                  <c:v>-4.84</c:v>
                </c:pt>
                <c:pt idx="3">
                  <c:v>2.58</c:v>
                </c:pt>
                <c:pt idx="4">
                  <c:v>-2.7</c:v>
                </c:pt>
              </c:numCache>
            </c:numRef>
          </c:val>
          <c:smooth val="0"/>
          <c:extLst>
            <c:ext xmlns:c16="http://schemas.microsoft.com/office/drawing/2014/chart" uri="{C3380CC4-5D6E-409C-BE32-E72D297353CC}">
              <c16:uniqueId val="{00000002-B343-4617-97CA-A8BF80B3F93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556-44B9-AB27-041EE39A2F4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556-44B9-AB27-041EE39A2F4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556-44B9-AB27-041EE39A2F4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556-44B9-AB27-041EE39A2F4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0.09</c:v>
                </c:pt>
                <c:pt idx="2">
                  <c:v>#N/A</c:v>
                </c:pt>
                <c:pt idx="3">
                  <c:v>0.01</c:v>
                </c:pt>
                <c:pt idx="4">
                  <c:v>#N/A</c:v>
                </c:pt>
                <c:pt idx="5">
                  <c:v>0.02</c:v>
                </c:pt>
                <c:pt idx="6">
                  <c:v>#N/A</c:v>
                </c:pt>
                <c:pt idx="7">
                  <c:v>0.02</c:v>
                </c:pt>
                <c:pt idx="8">
                  <c:v>#N/A</c:v>
                </c:pt>
                <c:pt idx="9">
                  <c:v>0.04</c:v>
                </c:pt>
              </c:numCache>
            </c:numRef>
          </c:val>
          <c:extLst>
            <c:ext xmlns:c16="http://schemas.microsoft.com/office/drawing/2014/chart" uri="{C3380CC4-5D6E-409C-BE32-E72D297353CC}">
              <c16:uniqueId val="{00000004-D556-44B9-AB27-041EE39A2F41}"/>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0.54</c:v>
                </c:pt>
                <c:pt idx="2">
                  <c:v>#N/A</c:v>
                </c:pt>
                <c:pt idx="3">
                  <c:v>0.43</c:v>
                </c:pt>
                <c:pt idx="4">
                  <c:v>#N/A</c:v>
                </c:pt>
                <c:pt idx="5">
                  <c:v>0.44</c:v>
                </c:pt>
                <c:pt idx="6">
                  <c:v>#N/A</c:v>
                </c:pt>
                <c:pt idx="7">
                  <c:v>0.38</c:v>
                </c:pt>
                <c:pt idx="8">
                  <c:v>#N/A</c:v>
                </c:pt>
                <c:pt idx="9">
                  <c:v>0.28999999999999998</c:v>
                </c:pt>
              </c:numCache>
            </c:numRef>
          </c:val>
          <c:extLst>
            <c:ext xmlns:c16="http://schemas.microsoft.com/office/drawing/2014/chart" uri="{C3380CC4-5D6E-409C-BE32-E72D297353CC}">
              <c16:uniqueId val="{00000005-D556-44B9-AB27-041EE39A2F41}"/>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0.62</c:v>
                </c:pt>
                <c:pt idx="2">
                  <c:v>#N/A</c:v>
                </c:pt>
                <c:pt idx="3">
                  <c:v>0.55000000000000004</c:v>
                </c:pt>
                <c:pt idx="4">
                  <c:v>#N/A</c:v>
                </c:pt>
                <c:pt idx="5">
                  <c:v>1.22</c:v>
                </c:pt>
                <c:pt idx="6">
                  <c:v>#N/A</c:v>
                </c:pt>
                <c:pt idx="7">
                  <c:v>0.6</c:v>
                </c:pt>
                <c:pt idx="8">
                  <c:v>#N/A</c:v>
                </c:pt>
                <c:pt idx="9">
                  <c:v>0.28999999999999998</c:v>
                </c:pt>
              </c:numCache>
            </c:numRef>
          </c:val>
          <c:extLst>
            <c:ext xmlns:c16="http://schemas.microsoft.com/office/drawing/2014/chart" uri="{C3380CC4-5D6E-409C-BE32-E72D297353CC}">
              <c16:uniqueId val="{00000006-D556-44B9-AB27-041EE39A2F4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1.31</c:v>
                </c:pt>
                <c:pt idx="2">
                  <c:v>#N/A</c:v>
                </c:pt>
                <c:pt idx="3">
                  <c:v>1.8</c:v>
                </c:pt>
                <c:pt idx="4">
                  <c:v>#N/A</c:v>
                </c:pt>
                <c:pt idx="5">
                  <c:v>0.98</c:v>
                </c:pt>
                <c:pt idx="6">
                  <c:v>#N/A</c:v>
                </c:pt>
                <c:pt idx="7">
                  <c:v>1.93</c:v>
                </c:pt>
                <c:pt idx="8">
                  <c:v>#N/A</c:v>
                </c:pt>
                <c:pt idx="9">
                  <c:v>2.16</c:v>
                </c:pt>
              </c:numCache>
            </c:numRef>
          </c:val>
          <c:extLst>
            <c:ext xmlns:c16="http://schemas.microsoft.com/office/drawing/2014/chart" uri="{C3380CC4-5D6E-409C-BE32-E72D297353CC}">
              <c16:uniqueId val="{00000007-D556-44B9-AB27-041EE39A2F41}"/>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1.23</c:v>
                </c:pt>
                <c:pt idx="2">
                  <c:v>#N/A</c:v>
                </c:pt>
                <c:pt idx="3">
                  <c:v>0.91</c:v>
                </c:pt>
                <c:pt idx="4">
                  <c:v>#N/A</c:v>
                </c:pt>
                <c:pt idx="5">
                  <c:v>1.23</c:v>
                </c:pt>
                <c:pt idx="6">
                  <c:v>#N/A</c:v>
                </c:pt>
                <c:pt idx="7">
                  <c:v>2.52</c:v>
                </c:pt>
                <c:pt idx="8">
                  <c:v>#N/A</c:v>
                </c:pt>
                <c:pt idx="9">
                  <c:v>2.78</c:v>
                </c:pt>
              </c:numCache>
            </c:numRef>
          </c:val>
          <c:extLst>
            <c:ext xmlns:c16="http://schemas.microsoft.com/office/drawing/2014/chart" uri="{C3380CC4-5D6E-409C-BE32-E72D297353CC}">
              <c16:uniqueId val="{00000008-D556-44B9-AB27-041EE39A2F4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13.01</c:v>
                </c:pt>
                <c:pt idx="2">
                  <c:v>#N/A</c:v>
                </c:pt>
                <c:pt idx="3">
                  <c:v>13.64</c:v>
                </c:pt>
                <c:pt idx="4">
                  <c:v>#N/A</c:v>
                </c:pt>
                <c:pt idx="5">
                  <c:v>14.42</c:v>
                </c:pt>
                <c:pt idx="6">
                  <c:v>#N/A</c:v>
                </c:pt>
                <c:pt idx="7">
                  <c:v>14.99</c:v>
                </c:pt>
                <c:pt idx="8">
                  <c:v>#N/A</c:v>
                </c:pt>
                <c:pt idx="9">
                  <c:v>13.94</c:v>
                </c:pt>
              </c:numCache>
            </c:numRef>
          </c:val>
          <c:extLst>
            <c:ext xmlns:c16="http://schemas.microsoft.com/office/drawing/2014/chart" uri="{C3380CC4-5D6E-409C-BE32-E72D297353CC}">
              <c16:uniqueId val="{00000009-D556-44B9-AB27-041EE39A2F4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377</c:v>
                </c:pt>
                <c:pt idx="5">
                  <c:v>358</c:v>
                </c:pt>
                <c:pt idx="8">
                  <c:v>354</c:v>
                </c:pt>
                <c:pt idx="11">
                  <c:v>352</c:v>
                </c:pt>
                <c:pt idx="14">
                  <c:v>351</c:v>
                </c:pt>
              </c:numCache>
            </c:numRef>
          </c:val>
          <c:extLst>
            <c:ext xmlns:c16="http://schemas.microsoft.com/office/drawing/2014/chart" uri="{C3380CC4-5D6E-409C-BE32-E72D297353CC}">
              <c16:uniqueId val="{00000000-01A7-4E73-93A3-4223FAD4148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1A7-4E73-93A3-4223FAD4148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41</c:v>
                </c:pt>
                <c:pt idx="3">
                  <c:v>0</c:v>
                </c:pt>
                <c:pt idx="6">
                  <c:v>0</c:v>
                </c:pt>
                <c:pt idx="9">
                  <c:v>0</c:v>
                </c:pt>
                <c:pt idx="12">
                  <c:v>0</c:v>
                </c:pt>
              </c:numCache>
            </c:numRef>
          </c:val>
          <c:extLst>
            <c:ext xmlns:c16="http://schemas.microsoft.com/office/drawing/2014/chart" uri="{C3380CC4-5D6E-409C-BE32-E72D297353CC}">
              <c16:uniqueId val="{00000002-01A7-4E73-93A3-4223FAD4148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c:v>
                </c:pt>
                <c:pt idx="3">
                  <c:v>5</c:v>
                </c:pt>
                <c:pt idx="6">
                  <c:v>7</c:v>
                </c:pt>
                <c:pt idx="9">
                  <c:v>13</c:v>
                </c:pt>
                <c:pt idx="12">
                  <c:v>13</c:v>
                </c:pt>
              </c:numCache>
            </c:numRef>
          </c:val>
          <c:extLst>
            <c:ext xmlns:c16="http://schemas.microsoft.com/office/drawing/2014/chart" uri="{C3380CC4-5D6E-409C-BE32-E72D297353CC}">
              <c16:uniqueId val="{00000003-01A7-4E73-93A3-4223FAD4148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213</c:v>
                </c:pt>
                <c:pt idx="3">
                  <c:v>207</c:v>
                </c:pt>
                <c:pt idx="6">
                  <c:v>198</c:v>
                </c:pt>
                <c:pt idx="9">
                  <c:v>198</c:v>
                </c:pt>
                <c:pt idx="12">
                  <c:v>215</c:v>
                </c:pt>
              </c:numCache>
            </c:numRef>
          </c:val>
          <c:extLst>
            <c:ext xmlns:c16="http://schemas.microsoft.com/office/drawing/2014/chart" uri="{C3380CC4-5D6E-409C-BE32-E72D297353CC}">
              <c16:uniqueId val="{00000004-01A7-4E73-93A3-4223FAD4148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1A7-4E73-93A3-4223FAD4148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1A7-4E73-93A3-4223FAD4148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280</c:v>
                </c:pt>
                <c:pt idx="3">
                  <c:v>298</c:v>
                </c:pt>
                <c:pt idx="6">
                  <c:v>289</c:v>
                </c:pt>
                <c:pt idx="9">
                  <c:v>264</c:v>
                </c:pt>
                <c:pt idx="12">
                  <c:v>266</c:v>
                </c:pt>
              </c:numCache>
            </c:numRef>
          </c:val>
          <c:extLst>
            <c:ext xmlns:c16="http://schemas.microsoft.com/office/drawing/2014/chart" uri="{C3380CC4-5D6E-409C-BE32-E72D297353CC}">
              <c16:uniqueId val="{00000007-01A7-4E73-93A3-4223FAD4148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161</c:v>
                </c:pt>
                <c:pt idx="2">
                  <c:v>#N/A</c:v>
                </c:pt>
                <c:pt idx="3">
                  <c:v>#N/A</c:v>
                </c:pt>
                <c:pt idx="4">
                  <c:v>152</c:v>
                </c:pt>
                <c:pt idx="5">
                  <c:v>#N/A</c:v>
                </c:pt>
                <c:pt idx="6">
                  <c:v>#N/A</c:v>
                </c:pt>
                <c:pt idx="7">
                  <c:v>140</c:v>
                </c:pt>
                <c:pt idx="8">
                  <c:v>#N/A</c:v>
                </c:pt>
                <c:pt idx="9">
                  <c:v>#N/A</c:v>
                </c:pt>
                <c:pt idx="10">
                  <c:v>123</c:v>
                </c:pt>
                <c:pt idx="11">
                  <c:v>#N/A</c:v>
                </c:pt>
                <c:pt idx="12">
                  <c:v>#N/A</c:v>
                </c:pt>
                <c:pt idx="13">
                  <c:v>143</c:v>
                </c:pt>
                <c:pt idx="14">
                  <c:v>#N/A</c:v>
                </c:pt>
              </c:numCache>
            </c:numRef>
          </c:val>
          <c:smooth val="0"/>
          <c:extLst>
            <c:ext xmlns:c16="http://schemas.microsoft.com/office/drawing/2014/chart" uri="{C3380CC4-5D6E-409C-BE32-E72D297353CC}">
              <c16:uniqueId val="{00000008-01A7-4E73-93A3-4223FAD4148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3812</c:v>
                </c:pt>
                <c:pt idx="5">
                  <c:v>3673</c:v>
                </c:pt>
                <c:pt idx="8">
                  <c:v>3569</c:v>
                </c:pt>
                <c:pt idx="11">
                  <c:v>3489</c:v>
                </c:pt>
                <c:pt idx="14">
                  <c:v>3338</c:v>
                </c:pt>
              </c:numCache>
            </c:numRef>
          </c:val>
          <c:extLst>
            <c:ext xmlns:c16="http://schemas.microsoft.com/office/drawing/2014/chart" uri="{C3380CC4-5D6E-409C-BE32-E72D297353CC}">
              <c16:uniqueId val="{00000000-AD6C-4DDB-B8FA-75B50B28CEE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D6C-4DDB-B8FA-75B50B28CEE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4870</c:v>
                </c:pt>
                <c:pt idx="5">
                  <c:v>5056</c:v>
                </c:pt>
                <c:pt idx="8">
                  <c:v>5415</c:v>
                </c:pt>
                <c:pt idx="11">
                  <c:v>6333</c:v>
                </c:pt>
                <c:pt idx="14">
                  <c:v>6481</c:v>
                </c:pt>
              </c:numCache>
            </c:numRef>
          </c:val>
          <c:extLst>
            <c:ext xmlns:c16="http://schemas.microsoft.com/office/drawing/2014/chart" uri="{C3380CC4-5D6E-409C-BE32-E72D297353CC}">
              <c16:uniqueId val="{00000002-AD6C-4DDB-B8FA-75B50B28CEE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D6C-4DDB-B8FA-75B50B28CEE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D6C-4DDB-B8FA-75B50B28CEE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D6C-4DDB-B8FA-75B50B28CEE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764</c:v>
                </c:pt>
                <c:pt idx="3">
                  <c:v>709</c:v>
                </c:pt>
                <c:pt idx="6">
                  <c:v>743</c:v>
                </c:pt>
                <c:pt idx="9">
                  <c:v>670</c:v>
                </c:pt>
                <c:pt idx="12">
                  <c:v>655</c:v>
                </c:pt>
              </c:numCache>
            </c:numRef>
          </c:val>
          <c:extLst>
            <c:ext xmlns:c16="http://schemas.microsoft.com/office/drawing/2014/chart" uri="{C3380CC4-5D6E-409C-BE32-E72D297353CC}">
              <c16:uniqueId val="{00000006-AD6C-4DDB-B8FA-75B50B28CEE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136</c:v>
                </c:pt>
                <c:pt idx="3">
                  <c:v>132</c:v>
                </c:pt>
                <c:pt idx="6">
                  <c:v>117</c:v>
                </c:pt>
                <c:pt idx="9">
                  <c:v>108</c:v>
                </c:pt>
                <c:pt idx="12">
                  <c:v>98</c:v>
                </c:pt>
              </c:numCache>
            </c:numRef>
          </c:val>
          <c:extLst>
            <c:ext xmlns:c16="http://schemas.microsoft.com/office/drawing/2014/chart" uri="{C3380CC4-5D6E-409C-BE32-E72D297353CC}">
              <c16:uniqueId val="{00000007-AD6C-4DDB-B8FA-75B50B28CEE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1901</c:v>
                </c:pt>
                <c:pt idx="3">
                  <c:v>1740</c:v>
                </c:pt>
                <c:pt idx="6">
                  <c:v>1550</c:v>
                </c:pt>
                <c:pt idx="9">
                  <c:v>1484</c:v>
                </c:pt>
                <c:pt idx="12">
                  <c:v>1293</c:v>
                </c:pt>
              </c:numCache>
            </c:numRef>
          </c:val>
          <c:extLst>
            <c:ext xmlns:c16="http://schemas.microsoft.com/office/drawing/2014/chart" uri="{C3380CC4-5D6E-409C-BE32-E72D297353CC}">
              <c16:uniqueId val="{00000008-AD6C-4DDB-B8FA-75B50B28CEE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D6C-4DDB-B8FA-75B50B28CEE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2683</c:v>
                </c:pt>
                <c:pt idx="3">
                  <c:v>2644</c:v>
                </c:pt>
                <c:pt idx="6">
                  <c:v>2611</c:v>
                </c:pt>
                <c:pt idx="9">
                  <c:v>2884</c:v>
                </c:pt>
                <c:pt idx="12">
                  <c:v>3132</c:v>
                </c:pt>
              </c:numCache>
            </c:numRef>
          </c:val>
          <c:extLst>
            <c:ext xmlns:c16="http://schemas.microsoft.com/office/drawing/2014/chart" uri="{C3380CC4-5D6E-409C-BE32-E72D297353CC}">
              <c16:uniqueId val="{0000000A-AD6C-4DDB-B8FA-75B50B28CEE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D6C-4DDB-B8FA-75B50B28CEE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1640</c:v>
                </c:pt>
                <c:pt idx="1">
                  <c:v>1930</c:v>
                </c:pt>
                <c:pt idx="2">
                  <c:v>2188</c:v>
                </c:pt>
              </c:numCache>
            </c:numRef>
          </c:val>
          <c:extLst>
            <c:ext xmlns:c16="http://schemas.microsoft.com/office/drawing/2014/chart" uri="{C3380CC4-5D6E-409C-BE32-E72D297353CC}">
              <c16:uniqueId val="{00000000-3D23-4D61-9F66-5F700248056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324</c:v>
                </c:pt>
                <c:pt idx="1">
                  <c:v>324</c:v>
                </c:pt>
                <c:pt idx="2">
                  <c:v>324</c:v>
                </c:pt>
              </c:numCache>
            </c:numRef>
          </c:val>
          <c:extLst>
            <c:ext xmlns:c16="http://schemas.microsoft.com/office/drawing/2014/chart" uri="{C3380CC4-5D6E-409C-BE32-E72D297353CC}">
              <c16:uniqueId val="{00000001-3D23-4D61-9F66-5F700248056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3287</c:v>
                </c:pt>
                <c:pt idx="1">
                  <c:v>3880</c:v>
                </c:pt>
                <c:pt idx="2">
                  <c:v>3729</c:v>
                </c:pt>
              </c:numCache>
            </c:numRef>
          </c:val>
          <c:extLst>
            <c:ext xmlns:c16="http://schemas.microsoft.com/office/drawing/2014/chart" uri="{C3380CC4-5D6E-409C-BE32-E72D297353CC}">
              <c16:uniqueId val="{00000002-3D23-4D61-9F66-5F700248056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群馬県昭和村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H13,23</a:t>
          </a:r>
          <a:r>
            <a:rPr kumimoji="1" lang="ja-JP" altLang="ja-JP" sz="1100">
              <a:solidFill>
                <a:schemeClr val="dk1"/>
              </a:solidFill>
              <a:effectLst/>
              <a:latin typeface="+mn-lt"/>
              <a:ea typeface="+mn-ea"/>
              <a:cs typeface="+mn-cs"/>
            </a:rPr>
            <a:t>年度借入債の償還が終了した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役場新庁舎建設にともない借り入れた公共施設等適正管理推進事業債の元金償還が</a:t>
          </a:r>
          <a:r>
            <a:rPr kumimoji="1" lang="ja-JP" altLang="en-US" sz="1100">
              <a:solidFill>
                <a:schemeClr val="dk1"/>
              </a:solidFill>
              <a:effectLst/>
              <a:latin typeface="+mn-lt"/>
              <a:ea typeface="+mn-ea"/>
              <a:cs typeface="+mn-cs"/>
            </a:rPr>
            <a:t>始まったことで</a:t>
          </a:r>
          <a:r>
            <a:rPr kumimoji="1" lang="ja-JP" altLang="ja-JP" sz="1100">
              <a:solidFill>
                <a:schemeClr val="dk1"/>
              </a:solidFill>
              <a:effectLst/>
              <a:latin typeface="+mn-lt"/>
              <a:ea typeface="+mn-ea"/>
              <a:cs typeface="+mn-cs"/>
            </a:rPr>
            <a:t>元利償還金は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増と</a:t>
          </a:r>
          <a:r>
            <a:rPr kumimoji="1" lang="ja-JP" altLang="ja-JP" sz="1100">
              <a:solidFill>
                <a:schemeClr val="dk1"/>
              </a:solidFill>
              <a:effectLst/>
              <a:latin typeface="+mn-lt"/>
              <a:ea typeface="+mn-ea"/>
              <a:cs typeface="+mn-cs"/>
            </a:rPr>
            <a:t>なった</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公営企業債の元利償還金に対する繰入金が高額なのは、農業集落排水事業特別会計の公債費によるものであり、こちらも当分の間、高い状況が続くことが見込まれる。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群馬県昭和村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当村は</a:t>
          </a:r>
          <a:r>
            <a:rPr kumimoji="1" lang="en-US" altLang="ja-JP" sz="1100">
              <a:solidFill>
                <a:schemeClr val="dk1"/>
              </a:solidFill>
              <a:effectLst/>
              <a:latin typeface="+mn-lt"/>
              <a:ea typeface="+mn-ea"/>
              <a:cs typeface="+mn-cs"/>
            </a:rPr>
            <a:t>H22</a:t>
          </a:r>
          <a:r>
            <a:rPr kumimoji="1" lang="ja-JP" altLang="ja-JP" sz="1100">
              <a:solidFill>
                <a:schemeClr val="dk1"/>
              </a:solidFill>
              <a:effectLst/>
              <a:latin typeface="+mn-lt"/>
              <a:ea typeface="+mn-ea"/>
              <a:cs typeface="+mn-cs"/>
            </a:rPr>
            <a:t>年度において、将来負担額に対し充当可能財源等（基金残高）が上回り、将来負担比率はマイナスとなった。</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年度に赤城西麓土地改良事業、</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には望郷ライン整備事業による債務負担行為が終了となったが、一方で高額な臨時財政対策債の借入が続いていること、また耐震化により新築する役場庁舎整備のための借入、公共施設の更新整備に対する借入など、今後も地方債残高は膨らむ見込みである。公共施設等総合管理計画を踏まえ、財政面において過度な負担とならないように計画的な借入を行い、財政運営を図っていきた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群馬県昭和村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R4</a:t>
          </a:r>
          <a:r>
            <a:rPr kumimoji="1" lang="ja-JP" altLang="ja-JP" sz="1400">
              <a:solidFill>
                <a:schemeClr val="dk1"/>
              </a:solidFill>
              <a:effectLst/>
              <a:latin typeface="+mn-lt"/>
              <a:ea typeface="+mn-ea"/>
              <a:cs typeface="+mn-cs"/>
            </a:rPr>
            <a:t>年度は基金全体で前年度比</a:t>
          </a:r>
          <a:r>
            <a:rPr kumimoji="1" lang="en-US" altLang="ja-JP" sz="1400">
              <a:solidFill>
                <a:schemeClr val="dk1"/>
              </a:solidFill>
              <a:effectLst/>
              <a:latin typeface="+mn-lt"/>
              <a:ea typeface="+mn-ea"/>
              <a:cs typeface="+mn-cs"/>
            </a:rPr>
            <a:t>+107</a:t>
          </a:r>
          <a:r>
            <a:rPr kumimoji="1" lang="ja-JP" altLang="ja-JP" sz="1400">
              <a:solidFill>
                <a:schemeClr val="dk1"/>
              </a:solidFill>
              <a:effectLst/>
              <a:latin typeface="+mn-lt"/>
              <a:ea typeface="+mn-ea"/>
              <a:cs typeface="+mn-cs"/>
            </a:rPr>
            <a:t>百万円となった。</a:t>
          </a:r>
          <a:endParaRPr lang="ja-JP" altLang="ja-JP" sz="1400">
            <a:effectLst/>
          </a:endParaRPr>
        </a:p>
        <a:p>
          <a:r>
            <a:rPr kumimoji="1" lang="ja-JP" altLang="ja-JP" sz="1400">
              <a:solidFill>
                <a:schemeClr val="dk1"/>
              </a:solidFill>
              <a:effectLst/>
              <a:latin typeface="+mn-lt"/>
              <a:ea typeface="+mn-ea"/>
              <a:cs typeface="+mn-cs"/>
            </a:rPr>
            <a:t>　１つ目に、ふるさと納税額が毎年増えており特定目的基金の「緑の大地ふるさと昭和基金（ふるさと納税）」へ積み立てられる額が増えていること。</a:t>
          </a:r>
          <a:endParaRPr lang="ja-JP" altLang="ja-JP" sz="1400">
            <a:effectLst/>
          </a:endParaRPr>
        </a:p>
        <a:p>
          <a:r>
            <a:rPr kumimoji="1" lang="ja-JP" altLang="ja-JP" sz="1400">
              <a:solidFill>
                <a:schemeClr val="dk1"/>
              </a:solidFill>
              <a:effectLst/>
              <a:latin typeface="+mn-lt"/>
              <a:ea typeface="+mn-ea"/>
              <a:cs typeface="+mn-cs"/>
            </a:rPr>
            <a:t>　２つ目に、将来に控えている学校校舎建築のための「学校校舎建築基金」への積立を増額したこと。</a:t>
          </a:r>
          <a:endParaRPr lang="ja-JP" altLang="ja-JP" sz="1400">
            <a:effectLst/>
          </a:endParaRPr>
        </a:p>
        <a:p>
          <a:r>
            <a:rPr kumimoji="1" lang="ja-JP" altLang="ja-JP" sz="1400">
              <a:solidFill>
                <a:schemeClr val="dk1"/>
              </a:solidFill>
              <a:effectLst/>
              <a:latin typeface="+mn-lt"/>
              <a:ea typeface="+mn-ea"/>
              <a:cs typeface="+mn-cs"/>
            </a:rPr>
            <a:t>　が挙げられる。</a:t>
          </a:r>
          <a:endParaRPr kumimoji="1" lang="en-US" altLang="ja-JP" sz="1400">
            <a:solidFill>
              <a:schemeClr val="dk1"/>
            </a:solidFill>
            <a:effectLst/>
            <a:latin typeface="+mn-lt"/>
            <a:ea typeface="+mn-ea"/>
            <a:cs typeface="+mn-cs"/>
          </a:endParaRPr>
        </a:p>
        <a:p>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・各基金の目的に合わせ、計画的に事業を実施できるよう、積立と取り崩しのバランスに留意しながら一定の残高を確保していきたい。</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（基金の使途）</a:t>
          </a:r>
          <a:endParaRPr lang="ja-JP" altLang="ja-JP" sz="1200">
            <a:effectLst/>
          </a:endParaRPr>
        </a:p>
        <a:p>
          <a:r>
            <a:rPr kumimoji="1" lang="ja-JP" altLang="ja-JP" sz="1200">
              <a:solidFill>
                <a:schemeClr val="dk1"/>
              </a:solidFill>
              <a:effectLst/>
              <a:latin typeface="+mn-lt"/>
              <a:ea typeface="+mn-ea"/>
              <a:cs typeface="+mn-cs"/>
            </a:rPr>
            <a:t>・庁舎整備基金：耐震不足の役場庁舎を建て替えるためのもの。</a:t>
          </a:r>
          <a:endParaRPr lang="ja-JP" altLang="ja-JP" sz="1200">
            <a:effectLst/>
          </a:endParaRPr>
        </a:p>
        <a:p>
          <a:r>
            <a:rPr kumimoji="1" lang="ja-JP" altLang="ja-JP" sz="1200">
              <a:solidFill>
                <a:schemeClr val="dk1"/>
              </a:solidFill>
              <a:effectLst/>
              <a:latin typeface="+mn-lt"/>
              <a:ea typeface="+mn-ea"/>
              <a:cs typeface="+mn-cs"/>
            </a:rPr>
            <a:t>・赤城西麓事業基金：赤城西麓土地改良事業のためのもの。</a:t>
          </a:r>
          <a:endParaRPr lang="ja-JP" altLang="ja-JP" sz="1200">
            <a:effectLst/>
          </a:endParaRPr>
        </a:p>
        <a:p>
          <a:r>
            <a:rPr kumimoji="1" lang="ja-JP" altLang="ja-JP" sz="1200">
              <a:solidFill>
                <a:schemeClr val="dk1"/>
              </a:solidFill>
              <a:effectLst/>
              <a:latin typeface="+mn-lt"/>
              <a:ea typeface="+mn-ea"/>
              <a:cs typeface="+mn-cs"/>
            </a:rPr>
            <a:t>・地域福祉基金：高齢者の保健福祉向上のための事業に対するもの。</a:t>
          </a:r>
          <a:endParaRPr lang="ja-JP" altLang="ja-JP" sz="1200">
            <a:effectLst/>
          </a:endParaRPr>
        </a:p>
        <a:p>
          <a:r>
            <a:rPr kumimoji="1" lang="ja-JP" altLang="ja-JP" sz="1200">
              <a:solidFill>
                <a:schemeClr val="dk1"/>
              </a:solidFill>
              <a:effectLst/>
              <a:latin typeface="+mn-lt"/>
              <a:ea typeface="+mn-ea"/>
              <a:cs typeface="+mn-cs"/>
            </a:rPr>
            <a:t>・緑の大地ふるさとしょうわ基金：ふるさと納税を財源としたもので、ふるさとしょうわの村づくりのためのもの。</a:t>
          </a:r>
          <a:endParaRPr lang="ja-JP" altLang="ja-JP" sz="1200">
            <a:effectLst/>
          </a:endParaRPr>
        </a:p>
        <a:p>
          <a:r>
            <a:rPr kumimoji="1" lang="ja-JP" altLang="ja-JP" sz="1200">
              <a:solidFill>
                <a:schemeClr val="dk1"/>
              </a:solidFill>
              <a:effectLst/>
              <a:latin typeface="+mn-lt"/>
              <a:ea typeface="+mn-ea"/>
              <a:cs typeface="+mn-cs"/>
            </a:rPr>
            <a:t>・公共事業整備基金：道路、排水路、上水道、その他公共施設の整備および維持のためのもの。</a:t>
          </a:r>
          <a:endParaRPr lang="ja-JP" altLang="ja-JP" sz="1200">
            <a:effectLst/>
          </a:endParaRPr>
        </a:p>
        <a:p>
          <a:r>
            <a:rPr kumimoji="1" lang="ja-JP" altLang="ja-JP" sz="1200">
              <a:solidFill>
                <a:schemeClr val="dk1"/>
              </a:solidFill>
              <a:effectLst/>
              <a:latin typeface="+mn-lt"/>
              <a:ea typeface="+mn-ea"/>
              <a:cs typeface="+mn-cs"/>
            </a:rPr>
            <a:t>・学校校舎建築基金：学校校舎の建築費又は改修費に充てるためのもの。     </a:t>
          </a:r>
          <a:endParaRPr lang="ja-JP" altLang="ja-JP" sz="1200">
            <a:effectLst/>
          </a:endParaRPr>
        </a:p>
        <a:p>
          <a:r>
            <a:rPr kumimoji="1" lang="ja-JP" altLang="ja-JP" sz="1200">
              <a:solidFill>
                <a:schemeClr val="dk1"/>
              </a:solidFill>
              <a:effectLst/>
              <a:latin typeface="+mn-lt"/>
              <a:ea typeface="+mn-ea"/>
              <a:cs typeface="+mn-cs"/>
            </a:rPr>
            <a:t>・森林環境譲与税基金：森林整備や林業振興経費に充てるためのもの。</a:t>
          </a:r>
          <a:endParaRPr lang="ja-JP" altLang="ja-JP" sz="1200">
            <a:effectLst/>
          </a:endParaRPr>
        </a:p>
        <a:p>
          <a:r>
            <a:rPr kumimoji="1" lang="ja-JP" altLang="ja-JP" sz="1200">
              <a:solidFill>
                <a:schemeClr val="dk1"/>
              </a:solidFill>
              <a:effectLst/>
              <a:latin typeface="+mn-lt"/>
              <a:ea typeface="+mn-ea"/>
              <a:cs typeface="+mn-cs"/>
            </a:rPr>
            <a:t>（増減理由）</a:t>
          </a:r>
          <a:endParaRPr lang="ja-JP" altLang="ja-JP" sz="1200">
            <a:effectLst/>
          </a:endParaRPr>
        </a:p>
        <a:p>
          <a:r>
            <a:rPr kumimoji="1" lang="ja-JP" altLang="ja-JP" sz="1200">
              <a:solidFill>
                <a:schemeClr val="dk1"/>
              </a:solidFill>
              <a:effectLst/>
              <a:latin typeface="+mn-lt"/>
              <a:ea typeface="+mn-ea"/>
              <a:cs typeface="+mn-cs"/>
            </a:rPr>
            <a:t>・庁舎整備基金：庁舎建設財源として</a:t>
          </a:r>
          <a:r>
            <a:rPr kumimoji="1" lang="en-US" altLang="ja-JP" sz="1200">
              <a:solidFill>
                <a:schemeClr val="dk1"/>
              </a:solidFill>
              <a:effectLst/>
              <a:latin typeface="+mn-lt"/>
              <a:ea typeface="+mn-ea"/>
              <a:cs typeface="+mn-cs"/>
            </a:rPr>
            <a:t>620</a:t>
          </a:r>
          <a:r>
            <a:rPr kumimoji="1" lang="ja-JP" altLang="ja-JP" sz="1200">
              <a:solidFill>
                <a:schemeClr val="dk1"/>
              </a:solidFill>
              <a:effectLst/>
              <a:latin typeface="+mn-lt"/>
              <a:ea typeface="+mn-ea"/>
              <a:cs typeface="+mn-cs"/>
            </a:rPr>
            <a:t>百万円の</a:t>
          </a:r>
          <a:r>
            <a:rPr kumimoji="1" lang="ja-JP" altLang="en-US" sz="1200">
              <a:solidFill>
                <a:schemeClr val="dk1"/>
              </a:solidFill>
              <a:effectLst/>
              <a:latin typeface="+mn-lt"/>
              <a:ea typeface="+mn-ea"/>
              <a:cs typeface="+mn-cs"/>
            </a:rPr>
            <a:t>取崩</a:t>
          </a:r>
          <a:r>
            <a:rPr kumimoji="1" lang="ja-JP" altLang="ja-JP" sz="1200">
              <a:solidFill>
                <a:schemeClr val="dk1"/>
              </a:solidFill>
              <a:effectLst/>
              <a:latin typeface="+mn-lt"/>
              <a:ea typeface="+mn-ea"/>
              <a:cs typeface="+mn-cs"/>
            </a:rPr>
            <a:t>を行った。</a:t>
          </a:r>
          <a:endParaRPr lang="ja-JP" altLang="ja-JP" sz="1200">
            <a:effectLst/>
          </a:endParaRPr>
        </a:p>
        <a:p>
          <a:r>
            <a:rPr kumimoji="1" lang="ja-JP" altLang="ja-JP" sz="1200">
              <a:solidFill>
                <a:schemeClr val="dk1"/>
              </a:solidFill>
              <a:effectLst/>
              <a:latin typeface="+mn-lt"/>
              <a:ea typeface="+mn-ea"/>
              <a:cs typeface="+mn-cs"/>
            </a:rPr>
            <a:t>・赤城西麓事業基金：利子の積立を行った。残高は約</a:t>
          </a:r>
          <a:r>
            <a:rPr kumimoji="1" lang="en-US" altLang="ja-JP" sz="1200">
              <a:solidFill>
                <a:schemeClr val="dk1"/>
              </a:solidFill>
              <a:effectLst/>
              <a:latin typeface="+mn-lt"/>
              <a:ea typeface="+mn-ea"/>
              <a:cs typeface="+mn-cs"/>
            </a:rPr>
            <a:t>100</a:t>
          </a:r>
          <a:r>
            <a:rPr kumimoji="1" lang="ja-JP" altLang="ja-JP" sz="1200">
              <a:solidFill>
                <a:schemeClr val="dk1"/>
              </a:solidFill>
              <a:effectLst/>
              <a:latin typeface="+mn-lt"/>
              <a:ea typeface="+mn-ea"/>
              <a:cs typeface="+mn-cs"/>
            </a:rPr>
            <a:t>百万円。</a:t>
          </a:r>
          <a:endParaRPr lang="ja-JP" altLang="ja-JP" sz="1200">
            <a:effectLst/>
          </a:endParaRPr>
        </a:p>
        <a:p>
          <a:r>
            <a:rPr kumimoji="1" lang="ja-JP" altLang="ja-JP" sz="1200">
              <a:solidFill>
                <a:schemeClr val="dk1"/>
              </a:solidFill>
              <a:effectLst/>
              <a:latin typeface="+mn-lt"/>
              <a:ea typeface="+mn-ea"/>
              <a:cs typeface="+mn-cs"/>
            </a:rPr>
            <a:t>・緑の大地ふるさとしょうわ基金：</a:t>
          </a:r>
          <a:r>
            <a:rPr kumimoji="1" lang="en-US" altLang="ja-JP" sz="1200">
              <a:solidFill>
                <a:schemeClr val="dk1"/>
              </a:solidFill>
              <a:effectLst/>
              <a:latin typeface="+mn-lt"/>
              <a:ea typeface="+mn-ea"/>
              <a:cs typeface="+mn-cs"/>
            </a:rPr>
            <a:t>803</a:t>
          </a:r>
          <a:r>
            <a:rPr kumimoji="1" lang="ja-JP" altLang="ja-JP" sz="1200">
              <a:solidFill>
                <a:schemeClr val="dk1"/>
              </a:solidFill>
              <a:effectLst/>
              <a:latin typeface="+mn-lt"/>
              <a:ea typeface="+mn-ea"/>
              <a:cs typeface="+mn-cs"/>
            </a:rPr>
            <a:t>百万円取り崩し、</a:t>
          </a:r>
          <a:r>
            <a:rPr kumimoji="1" lang="en-US" altLang="ja-JP" sz="1200">
              <a:solidFill>
                <a:schemeClr val="dk1"/>
              </a:solidFill>
              <a:effectLst/>
              <a:latin typeface="+mn-lt"/>
              <a:ea typeface="+mn-ea"/>
              <a:cs typeface="+mn-cs"/>
            </a:rPr>
            <a:t>1,039</a:t>
          </a:r>
          <a:r>
            <a:rPr kumimoji="1" lang="ja-JP" altLang="ja-JP" sz="1200">
              <a:solidFill>
                <a:schemeClr val="dk1"/>
              </a:solidFill>
              <a:effectLst/>
              <a:latin typeface="+mn-lt"/>
              <a:ea typeface="+mn-ea"/>
              <a:cs typeface="+mn-cs"/>
            </a:rPr>
            <a:t>百万円積立、残高</a:t>
          </a:r>
          <a:r>
            <a:rPr kumimoji="1" lang="en-US" altLang="ja-JP" sz="1200">
              <a:solidFill>
                <a:schemeClr val="dk1"/>
              </a:solidFill>
              <a:effectLst/>
              <a:latin typeface="+mn-lt"/>
              <a:ea typeface="+mn-ea"/>
              <a:cs typeface="+mn-cs"/>
            </a:rPr>
            <a:t>1,187</a:t>
          </a:r>
          <a:r>
            <a:rPr kumimoji="1" lang="ja-JP" altLang="ja-JP" sz="1200">
              <a:solidFill>
                <a:schemeClr val="dk1"/>
              </a:solidFill>
              <a:effectLst/>
              <a:latin typeface="+mn-lt"/>
              <a:ea typeface="+mn-ea"/>
              <a:cs typeface="+mn-cs"/>
            </a:rPr>
            <a:t>百万円。</a:t>
          </a:r>
          <a:endParaRPr lang="ja-JP" altLang="ja-JP" sz="1200">
            <a:effectLst/>
          </a:endParaRPr>
        </a:p>
        <a:p>
          <a:r>
            <a:rPr kumimoji="1" lang="ja-JP" altLang="ja-JP" sz="1200">
              <a:solidFill>
                <a:schemeClr val="dk1"/>
              </a:solidFill>
              <a:effectLst/>
              <a:latin typeface="+mn-lt"/>
              <a:ea typeface="+mn-ea"/>
              <a:cs typeface="+mn-cs"/>
            </a:rPr>
            <a:t>・公共事業整備基金：利子の積立を行った。残高</a:t>
          </a:r>
          <a:r>
            <a:rPr kumimoji="1" lang="en-US" altLang="ja-JP" sz="1200">
              <a:solidFill>
                <a:schemeClr val="dk1"/>
              </a:solidFill>
              <a:effectLst/>
              <a:latin typeface="+mn-lt"/>
              <a:ea typeface="+mn-ea"/>
              <a:cs typeface="+mn-cs"/>
            </a:rPr>
            <a:t>1,131</a:t>
          </a:r>
          <a:r>
            <a:rPr kumimoji="1" lang="ja-JP" altLang="ja-JP" sz="1200">
              <a:solidFill>
                <a:schemeClr val="dk1"/>
              </a:solidFill>
              <a:effectLst/>
              <a:latin typeface="+mn-lt"/>
              <a:ea typeface="+mn-ea"/>
              <a:cs typeface="+mn-cs"/>
            </a:rPr>
            <a:t>百万円。</a:t>
          </a:r>
          <a:endParaRPr lang="ja-JP" altLang="ja-JP" sz="1200">
            <a:effectLst/>
          </a:endParaRPr>
        </a:p>
        <a:p>
          <a:r>
            <a:rPr kumimoji="1" lang="ja-JP" altLang="ja-JP" sz="1200">
              <a:solidFill>
                <a:schemeClr val="dk1"/>
              </a:solidFill>
              <a:effectLst/>
              <a:latin typeface="+mn-lt"/>
              <a:ea typeface="+mn-ea"/>
              <a:cs typeface="+mn-cs"/>
            </a:rPr>
            <a:t>・学校校舎建築基金：学校校舎建設財源として</a:t>
          </a:r>
          <a:r>
            <a:rPr kumimoji="1" lang="en-US" altLang="ja-JP" sz="1200">
              <a:solidFill>
                <a:schemeClr val="dk1"/>
              </a:solidFill>
              <a:effectLst/>
              <a:latin typeface="+mn-lt"/>
              <a:ea typeface="+mn-ea"/>
              <a:cs typeface="+mn-cs"/>
            </a:rPr>
            <a:t>225</a:t>
          </a:r>
          <a:r>
            <a:rPr kumimoji="1" lang="ja-JP" altLang="ja-JP" sz="1200">
              <a:solidFill>
                <a:schemeClr val="dk1"/>
              </a:solidFill>
              <a:effectLst/>
              <a:latin typeface="+mn-lt"/>
              <a:ea typeface="+mn-ea"/>
              <a:cs typeface="+mn-cs"/>
            </a:rPr>
            <a:t>百万円の積立を行った。残高</a:t>
          </a:r>
          <a:r>
            <a:rPr kumimoji="1" lang="en-US" altLang="ja-JP" sz="1200">
              <a:solidFill>
                <a:schemeClr val="dk1"/>
              </a:solidFill>
              <a:effectLst/>
              <a:latin typeface="+mn-lt"/>
              <a:ea typeface="+mn-ea"/>
              <a:cs typeface="+mn-cs"/>
            </a:rPr>
            <a:t>1,058</a:t>
          </a:r>
          <a:r>
            <a:rPr kumimoji="1" lang="ja-JP" altLang="ja-JP" sz="1200">
              <a:solidFill>
                <a:schemeClr val="dk1"/>
              </a:solidFill>
              <a:effectLst/>
              <a:latin typeface="+mn-lt"/>
              <a:ea typeface="+mn-ea"/>
              <a:cs typeface="+mn-cs"/>
            </a:rPr>
            <a:t>百万円。</a:t>
          </a:r>
          <a:endParaRPr lang="ja-JP" altLang="ja-JP" sz="1200">
            <a:effectLst/>
          </a:endParaRPr>
        </a:p>
        <a:p>
          <a:r>
            <a:rPr kumimoji="1" lang="ja-JP" altLang="ja-JP" sz="1200">
              <a:solidFill>
                <a:schemeClr val="dk1"/>
              </a:solidFill>
              <a:effectLst/>
              <a:latin typeface="+mn-lt"/>
              <a:ea typeface="+mn-ea"/>
              <a:cs typeface="+mn-cs"/>
            </a:rPr>
            <a:t>・森林環境譲与税基金：剰余金</a:t>
          </a:r>
          <a:r>
            <a:rPr kumimoji="1" lang="en-US" altLang="ja-JP" sz="1200">
              <a:solidFill>
                <a:schemeClr val="dk1"/>
              </a:solidFill>
              <a:effectLst/>
              <a:latin typeface="+mn-lt"/>
              <a:ea typeface="+mn-ea"/>
              <a:cs typeface="+mn-cs"/>
            </a:rPr>
            <a:t>4</a:t>
          </a:r>
          <a:r>
            <a:rPr kumimoji="1" lang="ja-JP" altLang="ja-JP" sz="1200">
              <a:solidFill>
                <a:schemeClr val="dk1"/>
              </a:solidFill>
              <a:effectLst/>
              <a:latin typeface="+mn-lt"/>
              <a:ea typeface="+mn-ea"/>
              <a:cs typeface="+mn-cs"/>
            </a:rPr>
            <a:t>百万円積立。残高</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百万円。</a:t>
          </a:r>
          <a:endParaRPr lang="ja-JP" altLang="ja-JP" sz="1200">
            <a:effectLst/>
          </a:endParaRPr>
        </a:p>
        <a:p>
          <a:r>
            <a:rPr kumimoji="1" lang="ja-JP" altLang="ja-JP" sz="1200">
              <a:solidFill>
                <a:schemeClr val="dk1"/>
              </a:solidFill>
              <a:effectLst/>
              <a:latin typeface="+mn-lt"/>
              <a:ea typeface="+mn-ea"/>
              <a:cs typeface="+mn-cs"/>
            </a:rPr>
            <a:t>（今後の方針）</a:t>
          </a:r>
          <a:endParaRPr lang="ja-JP" altLang="ja-JP" sz="1200">
            <a:effectLst/>
          </a:endParaRPr>
        </a:p>
        <a:p>
          <a:r>
            <a:rPr kumimoji="1" lang="ja-JP" altLang="ja-JP" sz="1200">
              <a:solidFill>
                <a:schemeClr val="dk1"/>
              </a:solidFill>
              <a:effectLst/>
              <a:latin typeface="+mn-lt"/>
              <a:ea typeface="+mn-ea"/>
              <a:cs typeface="+mn-cs"/>
            </a:rPr>
            <a:t>・公共事業整備基金：老朽化する施設の更新に、毎年度、計画的に取り崩しながら事業に充当し、それとともに積み立ても計画的に行う予定。</a:t>
          </a:r>
          <a:endParaRPr lang="ja-JP" altLang="ja-JP" sz="1200">
            <a:effectLst/>
          </a:endParaRPr>
        </a:p>
        <a:p>
          <a:r>
            <a:rPr kumimoji="1" lang="ja-JP" altLang="ja-JP" sz="1200">
              <a:solidFill>
                <a:schemeClr val="dk1"/>
              </a:solidFill>
              <a:effectLst/>
              <a:latin typeface="+mn-lt"/>
              <a:ea typeface="+mn-ea"/>
              <a:cs typeface="+mn-cs"/>
            </a:rPr>
            <a:t>・学校校舎建築基金：将来に控える学校校舎建設に向け、計画的に積み立てを行う。</a:t>
          </a:r>
          <a:endParaRPr lang="ja-JP" altLang="ja-JP" sz="12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・決算剰余金処分による積み増しが主な増加理由。</a:t>
          </a:r>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・財政調整基金の残高は、</a:t>
          </a:r>
          <a:r>
            <a:rPr kumimoji="1" lang="en-US" altLang="ja-JP" sz="1400">
              <a:solidFill>
                <a:schemeClr val="dk1"/>
              </a:solidFill>
              <a:effectLst/>
              <a:latin typeface="+mn-lt"/>
              <a:ea typeface="+mn-ea"/>
              <a:cs typeface="+mn-cs"/>
            </a:rPr>
            <a:t>2,000</a:t>
          </a:r>
          <a:r>
            <a:rPr kumimoji="1" lang="ja-JP" altLang="ja-JP" sz="1400">
              <a:solidFill>
                <a:schemeClr val="dk1"/>
              </a:solidFill>
              <a:effectLst/>
              <a:latin typeface="+mn-lt"/>
              <a:ea typeface="+mn-ea"/>
              <a:cs typeface="+mn-cs"/>
            </a:rPr>
            <a:t>百万円のラインを基準として確保できるよう努めていきたい。</a:t>
          </a:r>
          <a:endParaRPr lang="ja-JP" altLang="ja-JP" sz="14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・同額で推移した。</a:t>
          </a:r>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・償還のピークは過ぎているが、今後の公債費の支出に備え、計画的に積み立てていく予定。</a:t>
          </a:r>
          <a:endParaRPr lang="ja-JP" altLang="ja-JP" sz="14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310F02F8-A2FC-41ED-9A51-763C8FA77018}"/>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A7DA0C0E-CE50-4E39-B9F8-5A487BFB1865}"/>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74A61D4A-58FA-4E06-8F5F-8F126BD88219}"/>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34AED76C-AE5C-4E6F-B414-E61002BCFCF9}"/>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1107D253-9ECF-4885-811B-5CA326E39158}"/>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370D8716-4DDE-4393-811C-1D62C21B14B7}"/>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B025E733-6232-41D8-9935-7434DB22D359}"/>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8B3ED307-F596-4623-915B-8E007564314C}"/>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87C03C28-D35F-4963-8643-494C9F43FD68}"/>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AEB55B30-6535-42E7-B26A-456912C15ABE}"/>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7,007
6,493
64.14
7,648,044
7,156,666
448,443
3,215,580
3,131,861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CA2A47E6-E91E-4DA8-BFD1-09B992855EF0}"/>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242B876F-C46B-44E4-B998-7FE34F6913C8}"/>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B78774E7-C7F9-4270-A9D4-1CB499AF8EC9}"/>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648F60CB-74BE-4CC5-8658-792A3DE44998}"/>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BB4D1AB1-927B-44BC-A672-9B4015535C7A}"/>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E9EB2F7E-C2F7-4476-A106-B2DB7D586BFD}"/>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AFE030D7-68A6-456C-B34B-45528557CD85}"/>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F0A45528-BA78-47D9-8EF6-E1F41AAA81F9}"/>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E5E8EB7C-A2B3-4D0B-8F3A-E4F15FE0A08D}"/>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FB35C663-92CE-43D9-BA13-5DD50AD1A71C}"/>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E4BE2AA-2E8A-42F5-A136-79B4D48A7406}"/>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B6E4F6A8-08E6-4992-8B1F-21DCF1CB0EFE}"/>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18950BD4-78FE-408F-9340-C339032DF116}"/>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E7AF2FD5-0EEA-4E62-B645-4A26B865ACB7}"/>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CCD33ED5-8B7C-4AEA-848A-5578BCFB5ECF}"/>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B534F639-0D4C-4C6C-8300-ECE5D7494C30}"/>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DE87D52F-AFDB-43CD-9DC6-E8EB11829C5A}"/>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23FFBF0C-F6C5-44D4-8751-C54C13391783}"/>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8DFEB4C-DB41-4CC5-B211-DF661A8EF80F}"/>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7AB2CE28-20F2-4885-AEFD-65A4246A737A}"/>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DF773CD4-90F8-46CF-9756-329ED8A81568}"/>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DC4C99A2-6953-4C85-9B59-E5D2001906C7}"/>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9AC78A11-281F-42C8-BA76-29C21F224061}"/>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162AD27F-D816-455C-B0F4-4734371E704D}"/>
            </a:ext>
          </a:extLst>
        </xdr:cNvPr>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C9AC6ACD-8D93-4FB2-BE97-5FA552E4769F}"/>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B39BC3E6-19BC-413B-9E01-369D2A644BA2}"/>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650B2F6B-45FB-4D53-8959-5C237432A87D}"/>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36B663C4-33AC-4B9E-841C-542EC7E74A67}"/>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C47CB909-DC91-4D28-B5D3-F7AFC80CA69C}"/>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6C3B3F65-696B-4A76-9052-12FE2421C616}"/>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CC4A311E-924B-4E85-96C3-B4774B8ECA18}"/>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F6C1873A-36FA-4EE2-A6DC-06CC97CC899D}"/>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E344E26D-D8BA-48E1-B81F-520A20A1EA4D}"/>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EA1E1713-C57E-4D8D-AC46-67A5DEB4E371}"/>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333322A-D68A-4566-B859-8083F261EAF7}"/>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8DC42EA3-55C7-407D-90B7-DCA68FC4D8AD}"/>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F8BBF2C5-4569-413E-B8EE-1AB5C48B2049}"/>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村内関屋工業団地への企業進出による税収増により、財政力指数は上昇し</a:t>
          </a:r>
          <a:r>
            <a:rPr kumimoji="0" lang="en-US" altLang="ja-JP" sz="1100" b="0" i="0" u="none" strike="noStrike" kern="0" cap="none" spc="0" normalizeH="0" baseline="0" noProof="0">
              <a:ln>
                <a:noFill/>
              </a:ln>
              <a:solidFill>
                <a:prstClr val="black"/>
              </a:solidFill>
              <a:effectLst/>
              <a:uLnTx/>
              <a:uFillTx/>
              <a:latin typeface="+mn-lt"/>
              <a:ea typeface="+mn-ea"/>
              <a:cs typeface="+mn-cs"/>
            </a:rPr>
            <a:t>H22</a:t>
          </a:r>
          <a:r>
            <a:rPr kumimoji="0" lang="ja-JP" altLang="ja-JP" sz="1100" b="0" i="0" u="none" strike="noStrike" kern="0" cap="none" spc="0" normalizeH="0" baseline="0" noProof="0">
              <a:ln>
                <a:noFill/>
              </a:ln>
              <a:solidFill>
                <a:prstClr val="black"/>
              </a:solidFill>
              <a:effectLst/>
              <a:uLnTx/>
              <a:uFillTx/>
              <a:latin typeface="+mn-lt"/>
              <a:ea typeface="+mn-ea"/>
              <a:cs typeface="+mn-cs"/>
            </a:rPr>
            <a:t>年度以降は</a:t>
          </a:r>
          <a:r>
            <a:rPr kumimoji="0" lang="en-US" altLang="ja-JP" sz="1100" b="0" i="0" u="none" strike="noStrike" kern="0" cap="none" spc="0" normalizeH="0" baseline="0" noProof="0">
              <a:ln>
                <a:noFill/>
              </a:ln>
              <a:solidFill>
                <a:prstClr val="black"/>
              </a:solidFill>
              <a:effectLst/>
              <a:uLnTx/>
              <a:uFillTx/>
              <a:latin typeface="+mn-lt"/>
              <a:ea typeface="+mn-ea"/>
              <a:cs typeface="+mn-cs"/>
            </a:rPr>
            <a:t>0.4</a:t>
          </a:r>
          <a:r>
            <a:rPr kumimoji="0" lang="ja-JP" altLang="ja-JP" sz="1100" b="0" i="0" u="none" strike="noStrike" kern="0" cap="none" spc="0" normalizeH="0" baseline="0" noProof="0">
              <a:ln>
                <a:noFill/>
              </a:ln>
              <a:solidFill>
                <a:prstClr val="black"/>
              </a:solidFill>
              <a:effectLst/>
              <a:uLnTx/>
              <a:uFillTx/>
              <a:latin typeface="+mn-lt"/>
              <a:ea typeface="+mn-ea"/>
              <a:cs typeface="+mn-cs"/>
            </a:rPr>
            <a:t>代を推移していたが</a:t>
          </a:r>
          <a:r>
            <a:rPr kumimoji="0" lang="en-US" altLang="ja-JP" sz="1100" b="0" i="0" u="none" strike="noStrike" kern="0" cap="none" spc="0" normalizeH="0" baseline="0" noProof="0">
              <a:ln>
                <a:noFill/>
              </a:ln>
              <a:solidFill>
                <a:prstClr val="black"/>
              </a:solidFill>
              <a:effectLst/>
              <a:uLnTx/>
              <a:uFillTx/>
              <a:latin typeface="+mn-lt"/>
              <a:ea typeface="+mn-ea"/>
              <a:cs typeface="+mn-cs"/>
            </a:rPr>
            <a:t>R3</a:t>
          </a:r>
          <a:r>
            <a:rPr kumimoji="0" lang="ja-JP" altLang="ja-JP" sz="1100" b="0" i="0" u="none" strike="noStrike" kern="0" cap="none" spc="0" normalizeH="0" baseline="0" noProof="0">
              <a:ln>
                <a:noFill/>
              </a:ln>
              <a:solidFill>
                <a:prstClr val="black"/>
              </a:solidFill>
              <a:effectLst/>
              <a:uLnTx/>
              <a:uFillTx/>
              <a:latin typeface="+mn-lt"/>
              <a:ea typeface="+mn-ea"/>
              <a:cs typeface="+mn-cs"/>
            </a:rPr>
            <a:t>年度</a:t>
          </a:r>
          <a:r>
            <a:rPr kumimoji="0" lang="ja-JP" altLang="en-US" sz="1100" b="0" i="0" u="none" strike="noStrike" kern="0" cap="none" spc="0" normalizeH="0" baseline="0" noProof="0">
              <a:ln>
                <a:noFill/>
              </a:ln>
              <a:solidFill>
                <a:prstClr val="black"/>
              </a:solidFill>
              <a:effectLst/>
              <a:uLnTx/>
              <a:uFillTx/>
              <a:latin typeface="+mn-lt"/>
              <a:ea typeface="+mn-ea"/>
              <a:cs typeface="+mn-cs"/>
            </a:rPr>
            <a:t>以降</a:t>
          </a:r>
          <a:r>
            <a:rPr kumimoji="0" lang="ja-JP" altLang="ja-JP" sz="1100" b="0" i="0" u="none" strike="noStrike" kern="0" cap="none" spc="0" normalizeH="0" baseline="0" noProof="0">
              <a:ln>
                <a:noFill/>
              </a:ln>
              <a:solidFill>
                <a:prstClr val="black"/>
              </a:solidFill>
              <a:effectLst/>
              <a:uLnTx/>
              <a:uFillTx/>
              <a:latin typeface="+mn-lt"/>
              <a:ea typeface="+mn-ea"/>
              <a:cs typeface="+mn-cs"/>
            </a:rPr>
            <a:t>は前年度より下降した。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分母である</a:t>
          </a:r>
          <a:r>
            <a:rPr kumimoji="1" lang="ja-JP" altLang="ja-JP" sz="1100" b="0" i="0" u="none" strike="noStrike" kern="0" cap="none" spc="0" normalizeH="0" baseline="0" noProof="0">
              <a:ln>
                <a:noFill/>
              </a:ln>
              <a:solidFill>
                <a:prstClr val="black"/>
              </a:solidFill>
              <a:effectLst/>
              <a:uLnTx/>
              <a:uFillTx/>
              <a:latin typeface="+mn-lt"/>
              <a:ea typeface="+mn-ea"/>
              <a:cs typeface="+mn-cs"/>
            </a:rPr>
            <a:t>基準財政需要額が社会福祉費の増などにより年々増加する一方、基準財政収入額の伸びが追いつかないことから、単年度の財政力指数はここ数年減少傾向である。</a:t>
          </a:r>
          <a:r>
            <a:rPr kumimoji="0" lang="ja-JP" altLang="ja-JP" sz="1100" b="0" i="0" u="none" strike="noStrike" kern="0" cap="none" spc="0" normalizeH="0" baseline="0" noProof="0">
              <a:ln>
                <a:noFill/>
              </a:ln>
              <a:solidFill>
                <a:prstClr val="black"/>
              </a:solidFill>
              <a:effectLst/>
              <a:uLnTx/>
              <a:uFillTx/>
              <a:latin typeface="+mn-lt"/>
              <a:ea typeface="+mn-ea"/>
              <a:cs typeface="+mn-cs"/>
            </a:rPr>
            <a:t>自主財源に乏しい本村としては、基幹産業である農業と豊かな自然を活かした観光にも力を入れ、農商工のバランスの良い発展を目指し、</a:t>
          </a:r>
          <a:r>
            <a:rPr kumimoji="1" lang="ja-JP" altLang="ja-JP" sz="1100" b="0" i="0" u="none" strike="noStrike" kern="0" cap="none" spc="0" normalizeH="0" baseline="0" noProof="0">
              <a:ln>
                <a:noFill/>
              </a:ln>
              <a:solidFill>
                <a:prstClr val="black"/>
              </a:solidFill>
              <a:effectLst/>
              <a:uLnTx/>
              <a:uFillTx/>
              <a:latin typeface="+mn-lt"/>
              <a:ea typeface="+mn-ea"/>
              <a:cs typeface="+mn-cs"/>
            </a:rPr>
            <a:t>財政基盤の強化を</a:t>
          </a:r>
          <a:r>
            <a:rPr kumimoji="0" lang="ja-JP" altLang="ja-JP" sz="1100" b="0" i="0" u="none" strike="noStrike" kern="0" cap="none" spc="0" normalizeH="0" baseline="0" noProof="0">
              <a:ln>
                <a:noFill/>
              </a:ln>
              <a:solidFill>
                <a:prstClr val="black"/>
              </a:solidFill>
              <a:effectLst/>
              <a:uLnTx/>
              <a:uFillTx/>
              <a:latin typeface="+mn-lt"/>
              <a:ea typeface="+mn-ea"/>
              <a:cs typeface="+mn-cs"/>
            </a:rPr>
            <a:t>図っていきたい。</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5C0DEC93-DB39-433B-BD66-BED7B7814BC7}"/>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B6756F7B-16DF-415B-B662-8A1AC1668977}"/>
            </a:ext>
          </a:extLst>
        </xdr:cNvPr>
        <xdr:cNvCxnSpPr/>
      </xdr:nvCxnSpPr>
      <xdr:spPr>
        <a:xfrm>
          <a:off x="7048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17C7252D-F563-4C16-A23F-C9EDC5D5676A}"/>
            </a:ext>
          </a:extLst>
        </xdr:cNvPr>
        <xdr:cNvSpPr txBox="1"/>
      </xdr:nvSpPr>
      <xdr:spPr>
        <a:xfrm>
          <a:off x="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E3EF123D-B878-4A6D-BE67-B8223ED6E401}"/>
            </a:ext>
          </a:extLst>
        </xdr:cNvPr>
        <xdr:cNvCxnSpPr/>
      </xdr:nvCxnSpPr>
      <xdr:spPr>
        <a:xfrm>
          <a:off x="7048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E8713140-C2B8-4A6C-BB79-3FE500433ACC}"/>
            </a:ext>
          </a:extLst>
        </xdr:cNvPr>
        <xdr:cNvSpPr txBox="1"/>
      </xdr:nvSpPr>
      <xdr:spPr>
        <a:xfrm>
          <a:off x="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E9A3EFEA-BA2C-47D0-97E2-06FC80F17E95}"/>
            </a:ext>
          </a:extLst>
        </xdr:cNvPr>
        <xdr:cNvCxnSpPr/>
      </xdr:nvCxnSpPr>
      <xdr:spPr>
        <a:xfrm>
          <a:off x="7048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8B6B0519-5683-4646-BD50-638BDD18CA86}"/>
            </a:ext>
          </a:extLst>
        </xdr:cNvPr>
        <xdr:cNvSpPr txBox="1"/>
      </xdr:nvSpPr>
      <xdr:spPr>
        <a:xfrm>
          <a:off x="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8E89BF1E-08E5-4BE5-AB1F-BBF188CE6D50}"/>
            </a:ext>
          </a:extLst>
        </xdr:cNvPr>
        <xdr:cNvCxnSpPr/>
      </xdr:nvCxnSpPr>
      <xdr:spPr>
        <a:xfrm>
          <a:off x="7048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B6DD6700-0F34-4DC6-B087-17133D486C97}"/>
            </a:ext>
          </a:extLst>
        </xdr:cNvPr>
        <xdr:cNvSpPr txBox="1"/>
      </xdr:nvSpPr>
      <xdr:spPr>
        <a:xfrm>
          <a:off x="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39FC2E3D-344E-433F-A066-70272C4AADEA}"/>
            </a:ext>
          </a:extLst>
        </xdr:cNvPr>
        <xdr:cNvCxnSpPr/>
      </xdr:nvCxnSpPr>
      <xdr:spPr>
        <a:xfrm>
          <a:off x="7048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10144692-1BF1-4A2A-A2BB-42710F0B5624}"/>
            </a:ext>
          </a:extLst>
        </xdr:cNvPr>
        <xdr:cNvSpPr txBox="1"/>
      </xdr:nvSpPr>
      <xdr:spPr>
        <a:xfrm>
          <a:off x="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8506419A-1DF4-46CA-89E4-0ADF4030B091}"/>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3ECEBAFD-0E10-4493-930C-E8CE730CBF11}"/>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55FE57DA-80B6-4DA6-96CC-36E6C64B0094}"/>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a:extLst>
            <a:ext uri="{FF2B5EF4-FFF2-40B4-BE49-F238E27FC236}">
              <a16:creationId xmlns:a16="http://schemas.microsoft.com/office/drawing/2014/main" id="{951C6E2B-8D01-404F-84EE-047B57C67773}"/>
            </a:ext>
          </a:extLst>
        </xdr:cNvPr>
        <xdr:cNvCxnSpPr/>
      </xdr:nvCxnSpPr>
      <xdr:spPr>
        <a:xfrm flipV="1">
          <a:off x="4514850" y="5978878"/>
          <a:ext cx="0" cy="13567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a:extLst>
            <a:ext uri="{FF2B5EF4-FFF2-40B4-BE49-F238E27FC236}">
              <a16:creationId xmlns:a16="http://schemas.microsoft.com/office/drawing/2014/main" id="{DACFDDC4-0C56-470E-B715-D178BFD52FAA}"/>
            </a:ext>
          </a:extLst>
        </xdr:cNvPr>
        <xdr:cNvSpPr txBox="1"/>
      </xdr:nvSpPr>
      <xdr:spPr>
        <a:xfrm>
          <a:off x="4584700" y="7307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a:extLst>
            <a:ext uri="{FF2B5EF4-FFF2-40B4-BE49-F238E27FC236}">
              <a16:creationId xmlns:a16="http://schemas.microsoft.com/office/drawing/2014/main" id="{008CC494-6997-4935-8A65-95E24640D3C4}"/>
            </a:ext>
          </a:extLst>
        </xdr:cNvPr>
        <xdr:cNvCxnSpPr/>
      </xdr:nvCxnSpPr>
      <xdr:spPr>
        <a:xfrm>
          <a:off x="4425950" y="73356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a:extLst>
            <a:ext uri="{FF2B5EF4-FFF2-40B4-BE49-F238E27FC236}">
              <a16:creationId xmlns:a16="http://schemas.microsoft.com/office/drawing/2014/main" id="{0CF42B19-BFBE-4127-A2AB-DC2F1CAAF26D}"/>
            </a:ext>
          </a:extLst>
        </xdr:cNvPr>
        <xdr:cNvSpPr txBox="1"/>
      </xdr:nvSpPr>
      <xdr:spPr>
        <a:xfrm>
          <a:off x="4584700" y="573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a:extLst>
            <a:ext uri="{FF2B5EF4-FFF2-40B4-BE49-F238E27FC236}">
              <a16:creationId xmlns:a16="http://schemas.microsoft.com/office/drawing/2014/main" id="{46A4E139-0FE6-4572-933E-1D346783B99B}"/>
            </a:ext>
          </a:extLst>
        </xdr:cNvPr>
        <xdr:cNvCxnSpPr/>
      </xdr:nvCxnSpPr>
      <xdr:spPr>
        <a:xfrm>
          <a:off x="4425950" y="59788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170039</xdr:rowOff>
    </xdr:from>
    <xdr:to>
      <xdr:col>23</xdr:col>
      <xdr:colOff>133350</xdr:colOff>
      <xdr:row>42</xdr:row>
      <xdr:rowOff>11995</xdr:rowOff>
    </xdr:to>
    <xdr:cxnSp macro="">
      <xdr:nvCxnSpPr>
        <xdr:cNvPr id="68" name="直線コネクタ 67">
          <a:extLst>
            <a:ext uri="{FF2B5EF4-FFF2-40B4-BE49-F238E27FC236}">
              <a16:creationId xmlns:a16="http://schemas.microsoft.com/office/drawing/2014/main" id="{B3CAE21F-EAE5-4568-98E1-0663B9F4FE38}"/>
            </a:ext>
          </a:extLst>
        </xdr:cNvPr>
        <xdr:cNvCxnSpPr/>
      </xdr:nvCxnSpPr>
      <xdr:spPr>
        <a:xfrm>
          <a:off x="3752850" y="6932789"/>
          <a:ext cx="762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35DE1458-59E1-46EB-9D57-BCF30D3F13FF}"/>
            </a:ext>
          </a:extLst>
        </xdr:cNvPr>
        <xdr:cNvSpPr txBox="1"/>
      </xdr:nvSpPr>
      <xdr:spPr>
        <a:xfrm>
          <a:off x="4584700" y="708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C970543A-5D0C-443E-A3FB-3874DDF0144E}"/>
            </a:ext>
          </a:extLst>
        </xdr:cNvPr>
        <xdr:cNvSpPr/>
      </xdr:nvSpPr>
      <xdr:spPr>
        <a:xfrm>
          <a:off x="4464050" y="710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129822</xdr:rowOff>
    </xdr:from>
    <xdr:to>
      <xdr:col>19</xdr:col>
      <xdr:colOff>133350</xdr:colOff>
      <xdr:row>41</xdr:row>
      <xdr:rowOff>170039</xdr:rowOff>
    </xdr:to>
    <xdr:cxnSp macro="">
      <xdr:nvCxnSpPr>
        <xdr:cNvPr id="71" name="直線コネクタ 70">
          <a:extLst>
            <a:ext uri="{FF2B5EF4-FFF2-40B4-BE49-F238E27FC236}">
              <a16:creationId xmlns:a16="http://schemas.microsoft.com/office/drawing/2014/main" id="{17BF1F85-6E53-49E9-AED5-4FCAB8CC64AA}"/>
            </a:ext>
          </a:extLst>
        </xdr:cNvPr>
        <xdr:cNvCxnSpPr/>
      </xdr:nvCxnSpPr>
      <xdr:spPr>
        <a:xfrm>
          <a:off x="2940050" y="6898922"/>
          <a:ext cx="812800" cy="3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E39DD3A2-3E66-4F7D-B22C-3D0EBC16119A}"/>
            </a:ext>
          </a:extLst>
        </xdr:cNvPr>
        <xdr:cNvSpPr/>
      </xdr:nvSpPr>
      <xdr:spPr>
        <a:xfrm>
          <a:off x="3702050" y="710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a:extLst>
            <a:ext uri="{FF2B5EF4-FFF2-40B4-BE49-F238E27FC236}">
              <a16:creationId xmlns:a16="http://schemas.microsoft.com/office/drawing/2014/main" id="{F00DA15C-40E6-4694-9B1C-DFF26B511223}"/>
            </a:ext>
          </a:extLst>
        </xdr:cNvPr>
        <xdr:cNvSpPr txBox="1"/>
      </xdr:nvSpPr>
      <xdr:spPr>
        <a:xfrm>
          <a:off x="3409950" y="7189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129822</xdr:rowOff>
    </xdr:from>
    <xdr:to>
      <xdr:col>15</xdr:col>
      <xdr:colOff>82550</xdr:colOff>
      <xdr:row>41</xdr:row>
      <xdr:rowOff>143228</xdr:rowOff>
    </xdr:to>
    <xdr:cxnSp macro="">
      <xdr:nvCxnSpPr>
        <xdr:cNvPr id="74" name="直線コネクタ 73">
          <a:extLst>
            <a:ext uri="{FF2B5EF4-FFF2-40B4-BE49-F238E27FC236}">
              <a16:creationId xmlns:a16="http://schemas.microsoft.com/office/drawing/2014/main" id="{BB8B90FA-5A8A-4562-BE17-D74BADDE5892}"/>
            </a:ext>
          </a:extLst>
        </xdr:cNvPr>
        <xdr:cNvCxnSpPr/>
      </xdr:nvCxnSpPr>
      <xdr:spPr>
        <a:xfrm flipV="1">
          <a:off x="2127250" y="6898922"/>
          <a:ext cx="8128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B2CFE05-3A7C-4B8A-858B-13926BFEAFD0}"/>
            </a:ext>
          </a:extLst>
        </xdr:cNvPr>
        <xdr:cNvSpPr/>
      </xdr:nvSpPr>
      <xdr:spPr>
        <a:xfrm>
          <a:off x="2889250" y="70964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76" name="テキスト ボックス 75">
          <a:extLst>
            <a:ext uri="{FF2B5EF4-FFF2-40B4-BE49-F238E27FC236}">
              <a16:creationId xmlns:a16="http://schemas.microsoft.com/office/drawing/2014/main" id="{7502D994-09AF-41AD-8FC6-31D4AA838350}"/>
            </a:ext>
          </a:extLst>
        </xdr:cNvPr>
        <xdr:cNvSpPr txBox="1"/>
      </xdr:nvSpPr>
      <xdr:spPr>
        <a:xfrm>
          <a:off x="2597150" y="717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143228</xdr:rowOff>
    </xdr:from>
    <xdr:to>
      <xdr:col>11</xdr:col>
      <xdr:colOff>31750</xdr:colOff>
      <xdr:row>41</xdr:row>
      <xdr:rowOff>170039</xdr:rowOff>
    </xdr:to>
    <xdr:cxnSp macro="">
      <xdr:nvCxnSpPr>
        <xdr:cNvPr id="77" name="直線コネクタ 76">
          <a:extLst>
            <a:ext uri="{FF2B5EF4-FFF2-40B4-BE49-F238E27FC236}">
              <a16:creationId xmlns:a16="http://schemas.microsoft.com/office/drawing/2014/main" id="{FFE8423C-D985-452A-828A-6C36BCCD9558}"/>
            </a:ext>
          </a:extLst>
        </xdr:cNvPr>
        <xdr:cNvCxnSpPr/>
      </xdr:nvCxnSpPr>
      <xdr:spPr>
        <a:xfrm flipV="1">
          <a:off x="1333500" y="6912328"/>
          <a:ext cx="793750" cy="2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a:extLst>
            <a:ext uri="{FF2B5EF4-FFF2-40B4-BE49-F238E27FC236}">
              <a16:creationId xmlns:a16="http://schemas.microsoft.com/office/drawing/2014/main" id="{D22984F1-525E-4671-A6A2-CC24084C8084}"/>
            </a:ext>
          </a:extLst>
        </xdr:cNvPr>
        <xdr:cNvSpPr/>
      </xdr:nvSpPr>
      <xdr:spPr>
        <a:xfrm>
          <a:off x="2095500" y="709647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77205</xdr:rowOff>
    </xdr:from>
    <xdr:ext cx="762000" cy="259045"/>
    <xdr:sp macro="" textlink="">
      <xdr:nvSpPr>
        <xdr:cNvPr id="79" name="テキスト ボックス 78">
          <a:extLst>
            <a:ext uri="{FF2B5EF4-FFF2-40B4-BE49-F238E27FC236}">
              <a16:creationId xmlns:a16="http://schemas.microsoft.com/office/drawing/2014/main" id="{A0DBA83D-327E-4837-B51E-91A9E3719C2F}"/>
            </a:ext>
          </a:extLst>
        </xdr:cNvPr>
        <xdr:cNvSpPr txBox="1"/>
      </xdr:nvSpPr>
      <xdr:spPr>
        <a:xfrm>
          <a:off x="1784350" y="717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B40994EA-DF89-4573-9686-2355E9A5D84C}"/>
            </a:ext>
          </a:extLst>
        </xdr:cNvPr>
        <xdr:cNvSpPr/>
      </xdr:nvSpPr>
      <xdr:spPr>
        <a:xfrm>
          <a:off x="1282700" y="710353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307077C4-881C-475E-B8E0-D2F8CFD9C331}"/>
            </a:ext>
          </a:extLst>
        </xdr:cNvPr>
        <xdr:cNvSpPr txBox="1"/>
      </xdr:nvSpPr>
      <xdr:spPr>
        <a:xfrm>
          <a:off x="971550" y="71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F1AD416E-841C-48DA-B08E-5CDA88EB0998}"/>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3F6CDD0B-B9C4-43A7-897A-B59748C322B0}"/>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8C86576E-BFE3-4ABB-B3FE-35CB7A891CCD}"/>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FAEFEA82-4216-4F74-9B5A-DD20BEFFC911}"/>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1681B89-DE72-459B-A943-BE51BF21A44E}"/>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87" name="楕円 86">
          <a:extLst>
            <a:ext uri="{FF2B5EF4-FFF2-40B4-BE49-F238E27FC236}">
              <a16:creationId xmlns:a16="http://schemas.microsoft.com/office/drawing/2014/main" id="{E40FB945-5098-4726-860F-2F1CB93B7903}"/>
            </a:ext>
          </a:extLst>
        </xdr:cNvPr>
        <xdr:cNvSpPr/>
      </xdr:nvSpPr>
      <xdr:spPr>
        <a:xfrm>
          <a:off x="4464050" y="69017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149172</xdr:rowOff>
    </xdr:from>
    <xdr:ext cx="762000" cy="259045"/>
    <xdr:sp macro="" textlink="">
      <xdr:nvSpPr>
        <xdr:cNvPr id="88" name="財政力該当値テキスト">
          <a:extLst>
            <a:ext uri="{FF2B5EF4-FFF2-40B4-BE49-F238E27FC236}">
              <a16:creationId xmlns:a16="http://schemas.microsoft.com/office/drawing/2014/main" id="{DAD02DC9-BF4F-4409-ADF0-90EC18C12859}"/>
            </a:ext>
          </a:extLst>
        </xdr:cNvPr>
        <xdr:cNvSpPr txBox="1"/>
      </xdr:nvSpPr>
      <xdr:spPr>
        <a:xfrm>
          <a:off x="4584700" y="6753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119239</xdr:rowOff>
    </xdr:from>
    <xdr:to>
      <xdr:col>19</xdr:col>
      <xdr:colOff>184150</xdr:colOff>
      <xdr:row>42</xdr:row>
      <xdr:rowOff>49389</xdr:rowOff>
    </xdr:to>
    <xdr:sp macro="" textlink="">
      <xdr:nvSpPr>
        <xdr:cNvPr id="89" name="楕円 88">
          <a:extLst>
            <a:ext uri="{FF2B5EF4-FFF2-40B4-BE49-F238E27FC236}">
              <a16:creationId xmlns:a16="http://schemas.microsoft.com/office/drawing/2014/main" id="{65C5C61B-68D2-4F73-AD5C-12346D920543}"/>
            </a:ext>
          </a:extLst>
        </xdr:cNvPr>
        <xdr:cNvSpPr/>
      </xdr:nvSpPr>
      <xdr:spPr>
        <a:xfrm>
          <a:off x="3702050" y="68883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90" name="テキスト ボックス 89">
          <a:extLst>
            <a:ext uri="{FF2B5EF4-FFF2-40B4-BE49-F238E27FC236}">
              <a16:creationId xmlns:a16="http://schemas.microsoft.com/office/drawing/2014/main" id="{5B08D4F3-778B-46EF-A48F-B3AE83E0D4CB}"/>
            </a:ext>
          </a:extLst>
        </xdr:cNvPr>
        <xdr:cNvSpPr txBox="1"/>
      </xdr:nvSpPr>
      <xdr:spPr>
        <a:xfrm>
          <a:off x="3409950" y="6663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79022</xdr:rowOff>
    </xdr:from>
    <xdr:to>
      <xdr:col>15</xdr:col>
      <xdr:colOff>133350</xdr:colOff>
      <xdr:row>42</xdr:row>
      <xdr:rowOff>9172</xdr:rowOff>
    </xdr:to>
    <xdr:sp macro="" textlink="">
      <xdr:nvSpPr>
        <xdr:cNvPr id="91" name="楕円 90">
          <a:extLst>
            <a:ext uri="{FF2B5EF4-FFF2-40B4-BE49-F238E27FC236}">
              <a16:creationId xmlns:a16="http://schemas.microsoft.com/office/drawing/2014/main" id="{37B59149-B6B7-4350-9A6C-93A744F6590D}"/>
            </a:ext>
          </a:extLst>
        </xdr:cNvPr>
        <xdr:cNvSpPr/>
      </xdr:nvSpPr>
      <xdr:spPr>
        <a:xfrm>
          <a:off x="2889250" y="68481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19349</xdr:rowOff>
    </xdr:from>
    <xdr:ext cx="762000" cy="259045"/>
    <xdr:sp macro="" textlink="">
      <xdr:nvSpPr>
        <xdr:cNvPr id="92" name="テキスト ボックス 91">
          <a:extLst>
            <a:ext uri="{FF2B5EF4-FFF2-40B4-BE49-F238E27FC236}">
              <a16:creationId xmlns:a16="http://schemas.microsoft.com/office/drawing/2014/main" id="{0713D872-F3FB-4811-8929-4C50A5969FD9}"/>
            </a:ext>
          </a:extLst>
        </xdr:cNvPr>
        <xdr:cNvSpPr txBox="1"/>
      </xdr:nvSpPr>
      <xdr:spPr>
        <a:xfrm>
          <a:off x="2597150" y="66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92428</xdr:rowOff>
    </xdr:from>
    <xdr:to>
      <xdr:col>11</xdr:col>
      <xdr:colOff>82550</xdr:colOff>
      <xdr:row>42</xdr:row>
      <xdr:rowOff>22578</xdr:rowOff>
    </xdr:to>
    <xdr:sp macro="" textlink="">
      <xdr:nvSpPr>
        <xdr:cNvPr id="93" name="楕円 92">
          <a:extLst>
            <a:ext uri="{FF2B5EF4-FFF2-40B4-BE49-F238E27FC236}">
              <a16:creationId xmlns:a16="http://schemas.microsoft.com/office/drawing/2014/main" id="{B6B9561B-3D53-491F-9E64-A4B8D974F569}"/>
            </a:ext>
          </a:extLst>
        </xdr:cNvPr>
        <xdr:cNvSpPr/>
      </xdr:nvSpPr>
      <xdr:spPr>
        <a:xfrm>
          <a:off x="2095500" y="686152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32755</xdr:rowOff>
    </xdr:from>
    <xdr:ext cx="762000" cy="259045"/>
    <xdr:sp macro="" textlink="">
      <xdr:nvSpPr>
        <xdr:cNvPr id="94" name="テキスト ボックス 93">
          <a:extLst>
            <a:ext uri="{FF2B5EF4-FFF2-40B4-BE49-F238E27FC236}">
              <a16:creationId xmlns:a16="http://schemas.microsoft.com/office/drawing/2014/main" id="{FD7895D4-5EF1-4CAA-99E3-54419772A240}"/>
            </a:ext>
          </a:extLst>
        </xdr:cNvPr>
        <xdr:cNvSpPr txBox="1"/>
      </xdr:nvSpPr>
      <xdr:spPr>
        <a:xfrm>
          <a:off x="1784350" y="663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95" name="楕円 94">
          <a:extLst>
            <a:ext uri="{FF2B5EF4-FFF2-40B4-BE49-F238E27FC236}">
              <a16:creationId xmlns:a16="http://schemas.microsoft.com/office/drawing/2014/main" id="{AF1825AC-4625-44CA-A6B9-DF048C126201}"/>
            </a:ext>
          </a:extLst>
        </xdr:cNvPr>
        <xdr:cNvSpPr/>
      </xdr:nvSpPr>
      <xdr:spPr>
        <a:xfrm>
          <a:off x="1282700" y="68883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96" name="テキスト ボックス 95">
          <a:extLst>
            <a:ext uri="{FF2B5EF4-FFF2-40B4-BE49-F238E27FC236}">
              <a16:creationId xmlns:a16="http://schemas.microsoft.com/office/drawing/2014/main" id="{E8CC4EB3-82FE-4A4F-ADA0-F62B8D093D53}"/>
            </a:ext>
          </a:extLst>
        </xdr:cNvPr>
        <xdr:cNvSpPr txBox="1"/>
      </xdr:nvSpPr>
      <xdr:spPr>
        <a:xfrm>
          <a:off x="971550" y="6663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1968F4E7-08F6-4461-8397-B4EC527B4912}"/>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D306DB50-3BDC-494E-8AD5-D2651E11F9F3}"/>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F548192C-65C1-4932-B1BE-63CCDCA9D0ED}"/>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1102FCD0-4705-46D0-ADFE-8193947DB294}"/>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4BF0E225-AD3B-4438-ACB7-4473C8DA67CE}"/>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DD3A4BF6-88B2-4799-866C-78F4920F19DB}"/>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B884BA7-ABDF-499A-B52F-F43EDC36009B}"/>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5DC34409-2EBF-4772-A908-ED26CF4724EA}"/>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9D90A730-1673-4337-87A0-EBAD122CDC06}"/>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1C57DC2F-5045-4C2F-A768-B9C8F2BA8E4B}"/>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3B8DA1CA-33A4-4A23-800D-D5C80DE0F424}"/>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8DAA59C5-1CBB-4BB1-86B0-998BCAD60E29}"/>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9AA24283-29B3-4FCC-8378-C5067779B6E0}"/>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R4</a:t>
          </a:r>
          <a:r>
            <a:rPr kumimoji="1" lang="ja-JP" altLang="ja-JP" sz="1100" b="0" i="0" u="none" strike="noStrike" kern="0" cap="none" spc="0" normalizeH="0" baseline="0" noProof="0">
              <a:ln>
                <a:noFill/>
              </a:ln>
              <a:solidFill>
                <a:prstClr val="black"/>
              </a:solidFill>
              <a:effectLst/>
              <a:uLnTx/>
              <a:uFillTx/>
              <a:latin typeface="+mn-lt"/>
              <a:ea typeface="+mn-ea"/>
              <a:cs typeface="+mn-cs"/>
            </a:rPr>
            <a:t>は</a:t>
          </a:r>
          <a:r>
            <a:rPr kumimoji="1" lang="ja-JP" altLang="en-US" sz="1100" b="0" i="0" u="none" strike="noStrike" kern="0" cap="none" spc="0" normalizeH="0" baseline="0" noProof="0">
              <a:ln>
                <a:noFill/>
              </a:ln>
              <a:solidFill>
                <a:prstClr val="black"/>
              </a:solidFill>
              <a:effectLst/>
              <a:uLnTx/>
              <a:uFillTx/>
              <a:latin typeface="+mn-lt"/>
              <a:ea typeface="+mn-ea"/>
              <a:cs typeface="+mn-cs"/>
            </a:rPr>
            <a:t>物件</a:t>
          </a:r>
          <a:r>
            <a:rPr kumimoji="1" lang="ja-JP" altLang="ja-JP" sz="1100" b="0" i="0" u="none" strike="noStrike" kern="0" cap="none" spc="0" normalizeH="0" baseline="0" noProof="0">
              <a:ln>
                <a:noFill/>
              </a:ln>
              <a:solidFill>
                <a:prstClr val="black"/>
              </a:solidFill>
              <a:effectLst/>
              <a:uLnTx/>
              <a:uFillTx/>
              <a:latin typeface="+mn-lt"/>
              <a:ea typeface="+mn-ea"/>
              <a:cs typeface="+mn-cs"/>
            </a:rPr>
            <a:t>費が</a:t>
          </a:r>
          <a:r>
            <a:rPr kumimoji="1" lang="en-US" altLang="ja-JP" sz="1100" b="0" i="0" u="none" strike="noStrike" kern="0" cap="none" spc="0" normalizeH="0" baseline="0" noProof="0">
              <a:ln>
                <a:noFill/>
              </a:ln>
              <a:solidFill>
                <a:prstClr val="black"/>
              </a:solidFill>
              <a:effectLst/>
              <a:uLnTx/>
              <a:uFillTx/>
              <a:latin typeface="+mn-lt"/>
              <a:ea typeface="+mn-ea"/>
              <a:cs typeface="+mn-cs"/>
            </a:rPr>
            <a:t>41,739</a:t>
          </a:r>
          <a:r>
            <a:rPr kumimoji="1" lang="ja-JP" altLang="ja-JP" sz="1100" b="0" i="0" u="none" strike="noStrike" kern="0" cap="none" spc="0" normalizeH="0" baseline="0" noProof="0">
              <a:ln>
                <a:noFill/>
              </a:ln>
              <a:solidFill>
                <a:prstClr val="black"/>
              </a:solidFill>
              <a:effectLst/>
              <a:uLnTx/>
              <a:uFillTx/>
              <a:latin typeface="+mn-lt"/>
              <a:ea typeface="+mn-ea"/>
              <a:cs typeface="+mn-cs"/>
            </a:rPr>
            <a:t>千円</a:t>
          </a:r>
          <a:r>
            <a:rPr kumimoji="1" lang="ja-JP" altLang="en-US" sz="1100" b="0" i="0" u="none" strike="noStrike" kern="0" cap="none" spc="0" normalizeH="0" baseline="0" noProof="0">
              <a:ln>
                <a:noFill/>
              </a:ln>
              <a:solidFill>
                <a:prstClr val="black"/>
              </a:solidFill>
              <a:effectLst/>
              <a:uLnTx/>
              <a:uFillTx/>
              <a:latin typeface="+mn-lt"/>
              <a:ea typeface="+mn-ea"/>
              <a:cs typeface="+mn-cs"/>
            </a:rPr>
            <a:t>増加</a:t>
          </a:r>
          <a:r>
            <a:rPr kumimoji="1" lang="ja-JP" altLang="ja-JP" sz="1100" b="0" i="0" u="none" strike="noStrike" kern="0" cap="none" spc="0" normalizeH="0" baseline="0" noProof="0">
              <a:ln>
                <a:noFill/>
              </a:ln>
              <a:solidFill>
                <a:prstClr val="black"/>
              </a:solidFill>
              <a:effectLst/>
              <a:uLnTx/>
              <a:uFillTx/>
              <a:latin typeface="+mn-lt"/>
              <a:ea typeface="+mn-ea"/>
              <a:cs typeface="+mn-cs"/>
            </a:rPr>
            <a:t>したことに加え、地方</a:t>
          </a:r>
          <a:r>
            <a:rPr kumimoji="1" lang="ja-JP" altLang="en-US" sz="1100" b="0" i="0" u="none" strike="noStrike" kern="0" cap="none" spc="0" normalizeH="0" baseline="0" noProof="0">
              <a:ln>
                <a:noFill/>
              </a:ln>
              <a:solidFill>
                <a:prstClr val="black"/>
              </a:solidFill>
              <a:effectLst/>
              <a:uLnTx/>
              <a:uFillTx/>
              <a:latin typeface="+mn-lt"/>
              <a:ea typeface="+mn-ea"/>
              <a:cs typeface="+mn-cs"/>
            </a:rPr>
            <a:t>交付</a:t>
          </a:r>
          <a:r>
            <a:rPr kumimoji="1" lang="ja-JP" altLang="ja-JP" sz="1100" b="0" i="0" u="none" strike="noStrike" kern="0" cap="none" spc="0" normalizeH="0" baseline="0" noProof="0">
              <a:ln>
                <a:noFill/>
              </a:ln>
              <a:solidFill>
                <a:prstClr val="black"/>
              </a:solidFill>
              <a:effectLst/>
              <a:uLnTx/>
              <a:uFillTx/>
              <a:latin typeface="+mn-lt"/>
              <a:ea typeface="+mn-ea"/>
              <a:cs typeface="+mn-cs"/>
            </a:rPr>
            <a:t>税が</a:t>
          </a:r>
          <a:r>
            <a:rPr kumimoji="1" lang="en-US" altLang="ja-JP" sz="1100" b="0" i="0" u="none" strike="noStrike" kern="0" cap="none" spc="0" normalizeH="0" baseline="0" noProof="0">
              <a:ln>
                <a:noFill/>
              </a:ln>
              <a:solidFill>
                <a:prstClr val="black"/>
              </a:solidFill>
              <a:effectLst/>
              <a:uLnTx/>
              <a:uFillTx/>
              <a:latin typeface="+mn-lt"/>
              <a:ea typeface="+mn-ea"/>
              <a:cs typeface="+mn-cs"/>
            </a:rPr>
            <a:t>54,063</a:t>
          </a:r>
          <a:r>
            <a:rPr kumimoji="1" lang="ja-JP" altLang="ja-JP" sz="1100" b="0" i="0" u="none" strike="noStrike" kern="0" cap="none" spc="0" normalizeH="0" baseline="0" noProof="0">
              <a:ln>
                <a:noFill/>
              </a:ln>
              <a:solidFill>
                <a:prstClr val="black"/>
              </a:solidFill>
              <a:effectLst/>
              <a:uLnTx/>
              <a:uFillTx/>
              <a:latin typeface="+mn-lt"/>
              <a:ea typeface="+mn-ea"/>
              <a:cs typeface="+mn-cs"/>
            </a:rPr>
            <a:t>千円の</a:t>
          </a:r>
          <a:r>
            <a:rPr kumimoji="1" lang="ja-JP" altLang="en-US" sz="1100" b="0" i="0" u="none" strike="noStrike" kern="0" cap="none" spc="0" normalizeH="0" baseline="0" noProof="0">
              <a:ln>
                <a:noFill/>
              </a:ln>
              <a:solidFill>
                <a:prstClr val="black"/>
              </a:solidFill>
              <a:effectLst/>
              <a:uLnTx/>
              <a:uFillTx/>
              <a:latin typeface="+mn-lt"/>
              <a:ea typeface="+mn-ea"/>
              <a:cs typeface="+mn-cs"/>
            </a:rPr>
            <a:t>減</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臨時財政対策債</a:t>
          </a:r>
          <a:r>
            <a:rPr kumimoji="1" lang="ja-JP" altLang="ja-JP" sz="1100" b="0" i="0" u="none" strike="noStrike" kern="0" cap="none" spc="0" normalizeH="0" baseline="0" noProof="0">
              <a:ln>
                <a:noFill/>
              </a:ln>
              <a:solidFill>
                <a:prstClr val="black"/>
              </a:solidFill>
              <a:effectLst/>
              <a:uLnTx/>
              <a:uFillTx/>
              <a:latin typeface="+mn-lt"/>
              <a:ea typeface="+mn-ea"/>
              <a:cs typeface="+mn-cs"/>
            </a:rPr>
            <a:t>が</a:t>
          </a:r>
          <a:r>
            <a:rPr kumimoji="1" lang="en-US" altLang="ja-JP" sz="1100" b="0" i="0" u="none" strike="noStrike" kern="0" cap="none" spc="0" normalizeH="0" baseline="0" noProof="0">
              <a:ln>
                <a:noFill/>
              </a:ln>
              <a:solidFill>
                <a:prstClr val="black"/>
              </a:solidFill>
              <a:effectLst/>
              <a:uLnTx/>
              <a:uFillTx/>
              <a:latin typeface="+mn-lt"/>
              <a:ea typeface="+mn-ea"/>
              <a:cs typeface="+mn-cs"/>
            </a:rPr>
            <a:t>121,118</a:t>
          </a:r>
          <a:r>
            <a:rPr kumimoji="1" lang="ja-JP" altLang="ja-JP" sz="1100" b="0" i="0" u="none" strike="noStrike" kern="0" cap="none" spc="0" normalizeH="0" baseline="0" noProof="0">
              <a:ln>
                <a:noFill/>
              </a:ln>
              <a:solidFill>
                <a:prstClr val="black"/>
              </a:solidFill>
              <a:effectLst/>
              <a:uLnTx/>
              <a:uFillTx/>
              <a:latin typeface="+mn-lt"/>
              <a:ea typeface="+mn-ea"/>
              <a:cs typeface="+mn-cs"/>
            </a:rPr>
            <a:t>千円の</a:t>
          </a:r>
          <a:r>
            <a:rPr kumimoji="1" lang="ja-JP" altLang="en-US" sz="1100" b="0" i="0" u="none" strike="noStrike" kern="0" cap="none" spc="0" normalizeH="0" baseline="0" noProof="0">
              <a:ln>
                <a:noFill/>
              </a:ln>
              <a:solidFill>
                <a:prstClr val="black"/>
              </a:solidFill>
              <a:effectLst/>
              <a:uLnTx/>
              <a:uFillTx/>
              <a:latin typeface="+mn-lt"/>
              <a:ea typeface="+mn-ea"/>
              <a:cs typeface="+mn-cs"/>
            </a:rPr>
            <a:t>減</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となったことから前年度より</a:t>
          </a:r>
          <a:r>
            <a:rPr kumimoji="1" lang="en-US" altLang="ja-JP" sz="1100" b="0" i="0" u="none" strike="noStrike" kern="0" cap="none" spc="0" normalizeH="0" baseline="0" noProof="0">
              <a:ln>
                <a:noFill/>
              </a:ln>
              <a:solidFill>
                <a:prstClr val="black"/>
              </a:solidFill>
              <a:effectLst/>
              <a:uLnTx/>
              <a:uFillTx/>
              <a:latin typeface="+mn-lt"/>
              <a:ea typeface="+mn-ea"/>
              <a:cs typeface="+mn-cs"/>
            </a:rPr>
            <a:t>6.4</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mn-ea"/>
              <a:cs typeface="+mn-cs"/>
            </a:rPr>
            <a:t>悪化</a:t>
          </a:r>
          <a:r>
            <a:rPr kumimoji="1" lang="ja-JP" altLang="ja-JP" sz="1100" b="0" i="0" u="none" strike="noStrike" kern="0" cap="none" spc="0" normalizeH="0" baseline="0" noProof="0">
              <a:ln>
                <a:noFill/>
              </a:ln>
              <a:solidFill>
                <a:prstClr val="black"/>
              </a:solidFill>
              <a:effectLst/>
              <a:uLnTx/>
              <a:uFillTx/>
              <a:latin typeface="+mn-lt"/>
              <a:ea typeface="+mn-ea"/>
              <a:cs typeface="+mn-cs"/>
            </a:rPr>
            <a:t>した。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R3</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R5</a:t>
          </a:r>
          <a:r>
            <a:rPr kumimoji="1" lang="ja-JP" altLang="ja-JP" sz="1100" b="0" i="0" u="none" strike="noStrike" kern="0" cap="none" spc="0" normalizeH="0" baseline="0" noProof="0">
              <a:ln>
                <a:noFill/>
              </a:ln>
              <a:solidFill>
                <a:prstClr val="black"/>
              </a:solidFill>
              <a:effectLst/>
              <a:uLnTx/>
              <a:uFillTx/>
              <a:latin typeface="+mn-lt"/>
              <a:ea typeface="+mn-ea"/>
              <a:cs typeface="+mn-cs"/>
            </a:rPr>
            <a:t>にかけて新庁舎建設による多額の借入を行ったことから公債費の増加が見込まれるため計画的な財政運営により、財政の健全化を確保していきたい。</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39B63A01-5E4E-4205-B2AB-4DE071DD6530}"/>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D7F129BE-89A6-4A94-9BBB-3D4916A7F150}"/>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831FD7EB-6DE9-4B2B-BBA4-32F0A102AF47}"/>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B2D24172-BAEA-4BEF-8BEC-CE6F7264953B}"/>
            </a:ext>
          </a:extLst>
        </xdr:cNvPr>
        <xdr:cNvCxnSpPr/>
      </xdr:nvCxnSpPr>
      <xdr:spPr>
        <a:xfrm>
          <a:off x="704850" y="11093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A0B5AB87-6312-44DB-B7F3-D5AE0C6D33AA}"/>
            </a:ext>
          </a:extLst>
        </xdr:cNvPr>
        <xdr:cNvSpPr txBox="1"/>
      </xdr:nvSpPr>
      <xdr:spPr>
        <a:xfrm>
          <a:off x="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D5CDFC82-6B99-41A9-8EB2-7E2822C865A6}"/>
            </a:ext>
          </a:extLst>
        </xdr:cNvPr>
        <xdr:cNvCxnSpPr/>
      </xdr:nvCxnSpPr>
      <xdr:spPr>
        <a:xfrm>
          <a:off x="704850" y="106299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2ACAD5FA-C3BC-4270-AB2F-79425503C3C7}"/>
            </a:ext>
          </a:extLst>
        </xdr:cNvPr>
        <xdr:cNvSpPr txBox="1"/>
      </xdr:nvSpPr>
      <xdr:spPr>
        <a:xfrm>
          <a:off x="0" y="104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E77B7A92-3AA8-439F-84C7-03A39401CFE5}"/>
            </a:ext>
          </a:extLst>
        </xdr:cNvPr>
        <xdr:cNvCxnSpPr/>
      </xdr:nvCxnSpPr>
      <xdr:spPr>
        <a:xfrm>
          <a:off x="704850" y="101663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EE0A5F3B-99AC-4A92-9EEE-0F604B989F1B}"/>
            </a:ext>
          </a:extLst>
        </xdr:cNvPr>
        <xdr:cNvSpPr txBox="1"/>
      </xdr:nvSpPr>
      <xdr:spPr>
        <a:xfrm>
          <a:off x="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D835F4E4-C12A-4032-980D-6EE711EAF8B8}"/>
            </a:ext>
          </a:extLst>
        </xdr:cNvPr>
        <xdr:cNvCxnSpPr/>
      </xdr:nvCxnSpPr>
      <xdr:spPr>
        <a:xfrm>
          <a:off x="704850" y="9702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E8364FAC-736B-485B-A72A-8A9CAF47EB39}"/>
            </a:ext>
          </a:extLst>
        </xdr:cNvPr>
        <xdr:cNvSpPr txBox="1"/>
      </xdr:nvSpPr>
      <xdr:spPr>
        <a:xfrm>
          <a:off x="0" y="95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429EC3D3-3D84-4006-A42A-562EDE1C6E7F}"/>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77358221-1EA6-49D0-BED2-9D7950BC5659}"/>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5D2CB25-D890-45B4-AAE2-86C7450C3572}"/>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a:extLst>
            <a:ext uri="{FF2B5EF4-FFF2-40B4-BE49-F238E27FC236}">
              <a16:creationId xmlns:a16="http://schemas.microsoft.com/office/drawing/2014/main" id="{D1A69148-FA4D-4E8D-96B4-71DC8DEA9CE1}"/>
            </a:ext>
          </a:extLst>
        </xdr:cNvPr>
        <xdr:cNvCxnSpPr/>
      </xdr:nvCxnSpPr>
      <xdr:spPr>
        <a:xfrm flipV="1">
          <a:off x="4514850" y="9907270"/>
          <a:ext cx="0" cy="1153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a:extLst>
            <a:ext uri="{FF2B5EF4-FFF2-40B4-BE49-F238E27FC236}">
              <a16:creationId xmlns:a16="http://schemas.microsoft.com/office/drawing/2014/main" id="{FEEFF94C-D3C1-4104-B980-3946182E04D3}"/>
            </a:ext>
          </a:extLst>
        </xdr:cNvPr>
        <xdr:cNvSpPr txBox="1"/>
      </xdr:nvSpPr>
      <xdr:spPr>
        <a:xfrm>
          <a:off x="45847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a:extLst>
            <a:ext uri="{FF2B5EF4-FFF2-40B4-BE49-F238E27FC236}">
              <a16:creationId xmlns:a16="http://schemas.microsoft.com/office/drawing/2014/main" id="{326F575A-6355-4A7B-92BC-04BE7A957301}"/>
            </a:ext>
          </a:extLst>
        </xdr:cNvPr>
        <xdr:cNvCxnSpPr/>
      </xdr:nvCxnSpPr>
      <xdr:spPr>
        <a:xfrm>
          <a:off x="4425950" y="110611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a:extLst>
            <a:ext uri="{FF2B5EF4-FFF2-40B4-BE49-F238E27FC236}">
              <a16:creationId xmlns:a16="http://schemas.microsoft.com/office/drawing/2014/main" id="{26AF4B93-76AE-4A87-A6B1-1FE1CE88E117}"/>
            </a:ext>
          </a:extLst>
        </xdr:cNvPr>
        <xdr:cNvSpPr txBox="1"/>
      </xdr:nvSpPr>
      <xdr:spPr>
        <a:xfrm>
          <a:off x="45847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a:extLst>
            <a:ext uri="{FF2B5EF4-FFF2-40B4-BE49-F238E27FC236}">
              <a16:creationId xmlns:a16="http://schemas.microsoft.com/office/drawing/2014/main" id="{DF1FECF8-BF65-4825-A45F-600F8FAA8AA6}"/>
            </a:ext>
          </a:extLst>
        </xdr:cNvPr>
        <xdr:cNvCxnSpPr/>
      </xdr:nvCxnSpPr>
      <xdr:spPr>
        <a:xfrm>
          <a:off x="4425950" y="99072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78486</xdr:rowOff>
    </xdr:from>
    <xdr:to>
      <xdr:col>23</xdr:col>
      <xdr:colOff>133350</xdr:colOff>
      <xdr:row>62</xdr:row>
      <xdr:rowOff>44450</xdr:rowOff>
    </xdr:to>
    <xdr:cxnSp macro="">
      <xdr:nvCxnSpPr>
        <xdr:cNvPr id="129" name="直線コネクタ 128">
          <a:extLst>
            <a:ext uri="{FF2B5EF4-FFF2-40B4-BE49-F238E27FC236}">
              <a16:creationId xmlns:a16="http://schemas.microsoft.com/office/drawing/2014/main" id="{83BC546F-69A9-41E6-A39F-FC229EF11882}"/>
            </a:ext>
          </a:extLst>
        </xdr:cNvPr>
        <xdr:cNvCxnSpPr/>
      </xdr:nvCxnSpPr>
      <xdr:spPr>
        <a:xfrm>
          <a:off x="3752850" y="9984486"/>
          <a:ext cx="762000" cy="29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168419</xdr:rowOff>
    </xdr:from>
    <xdr:ext cx="762000" cy="259045"/>
    <xdr:sp macro="" textlink="">
      <xdr:nvSpPr>
        <xdr:cNvPr id="130" name="財政構造の弾力性平均値テキスト">
          <a:extLst>
            <a:ext uri="{FF2B5EF4-FFF2-40B4-BE49-F238E27FC236}">
              <a16:creationId xmlns:a16="http://schemas.microsoft.com/office/drawing/2014/main" id="{ED1236A4-69F0-4DA2-B6A1-F6463174FCC6}"/>
            </a:ext>
          </a:extLst>
        </xdr:cNvPr>
        <xdr:cNvSpPr txBox="1"/>
      </xdr:nvSpPr>
      <xdr:spPr>
        <a:xfrm>
          <a:off x="4584700" y="103982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a:extLst>
            <a:ext uri="{FF2B5EF4-FFF2-40B4-BE49-F238E27FC236}">
              <a16:creationId xmlns:a16="http://schemas.microsoft.com/office/drawing/2014/main" id="{B6B2CB60-0570-407D-96CB-B0795A840128}"/>
            </a:ext>
          </a:extLst>
        </xdr:cNvPr>
        <xdr:cNvSpPr/>
      </xdr:nvSpPr>
      <xdr:spPr>
        <a:xfrm>
          <a:off x="4464050" y="1042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78486</xdr:rowOff>
    </xdr:from>
    <xdr:to>
      <xdr:col>19</xdr:col>
      <xdr:colOff>133350</xdr:colOff>
      <xdr:row>62</xdr:row>
      <xdr:rowOff>92710</xdr:rowOff>
    </xdr:to>
    <xdr:cxnSp macro="">
      <xdr:nvCxnSpPr>
        <xdr:cNvPr id="132" name="直線コネクタ 131">
          <a:extLst>
            <a:ext uri="{FF2B5EF4-FFF2-40B4-BE49-F238E27FC236}">
              <a16:creationId xmlns:a16="http://schemas.microsoft.com/office/drawing/2014/main" id="{7EB298EC-32EF-45D5-A644-C255DB3F5B6A}"/>
            </a:ext>
          </a:extLst>
        </xdr:cNvPr>
        <xdr:cNvCxnSpPr/>
      </xdr:nvCxnSpPr>
      <xdr:spPr>
        <a:xfrm flipV="1">
          <a:off x="2940050" y="9984486"/>
          <a:ext cx="812800" cy="34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a:extLst>
            <a:ext uri="{FF2B5EF4-FFF2-40B4-BE49-F238E27FC236}">
              <a16:creationId xmlns:a16="http://schemas.microsoft.com/office/drawing/2014/main" id="{41D66679-61A6-4D08-A5D1-09584A214B8F}"/>
            </a:ext>
          </a:extLst>
        </xdr:cNvPr>
        <xdr:cNvSpPr/>
      </xdr:nvSpPr>
      <xdr:spPr>
        <a:xfrm>
          <a:off x="370205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34" name="テキスト ボックス 133">
          <a:extLst>
            <a:ext uri="{FF2B5EF4-FFF2-40B4-BE49-F238E27FC236}">
              <a16:creationId xmlns:a16="http://schemas.microsoft.com/office/drawing/2014/main" id="{ED1D0C00-1D28-4345-A640-B79A90689D17}"/>
            </a:ext>
          </a:extLst>
        </xdr:cNvPr>
        <xdr:cNvSpPr txBox="1"/>
      </xdr:nvSpPr>
      <xdr:spPr>
        <a:xfrm>
          <a:off x="3409950" y="10364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92710</xdr:rowOff>
    </xdr:from>
    <xdr:to>
      <xdr:col>15</xdr:col>
      <xdr:colOff>82550</xdr:colOff>
      <xdr:row>63</xdr:row>
      <xdr:rowOff>133604</xdr:rowOff>
    </xdr:to>
    <xdr:cxnSp macro="">
      <xdr:nvCxnSpPr>
        <xdr:cNvPr id="135" name="直線コネクタ 134">
          <a:extLst>
            <a:ext uri="{FF2B5EF4-FFF2-40B4-BE49-F238E27FC236}">
              <a16:creationId xmlns:a16="http://schemas.microsoft.com/office/drawing/2014/main" id="{A70A26BD-FEE9-44EC-A2BA-024F370489D4}"/>
            </a:ext>
          </a:extLst>
        </xdr:cNvPr>
        <xdr:cNvCxnSpPr/>
      </xdr:nvCxnSpPr>
      <xdr:spPr>
        <a:xfrm flipV="1">
          <a:off x="2127250" y="10328910"/>
          <a:ext cx="812800" cy="20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6" name="フローチャート: 判断 135">
          <a:extLst>
            <a:ext uri="{FF2B5EF4-FFF2-40B4-BE49-F238E27FC236}">
              <a16:creationId xmlns:a16="http://schemas.microsoft.com/office/drawing/2014/main" id="{C2BE4197-3D0A-4AAC-9D62-7B343F99E2F6}"/>
            </a:ext>
          </a:extLst>
        </xdr:cNvPr>
        <xdr:cNvSpPr/>
      </xdr:nvSpPr>
      <xdr:spPr>
        <a:xfrm>
          <a:off x="2889250" y="1045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135399</xdr:rowOff>
    </xdr:from>
    <xdr:ext cx="762000" cy="259045"/>
    <xdr:sp macro="" textlink="">
      <xdr:nvSpPr>
        <xdr:cNvPr id="137" name="テキスト ボックス 136">
          <a:extLst>
            <a:ext uri="{FF2B5EF4-FFF2-40B4-BE49-F238E27FC236}">
              <a16:creationId xmlns:a16="http://schemas.microsoft.com/office/drawing/2014/main" id="{8116E198-30F4-4795-B729-358AFC18E715}"/>
            </a:ext>
          </a:extLst>
        </xdr:cNvPr>
        <xdr:cNvSpPr txBox="1"/>
      </xdr:nvSpPr>
      <xdr:spPr>
        <a:xfrm>
          <a:off x="2597150" y="1053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133604</xdr:rowOff>
    </xdr:from>
    <xdr:to>
      <xdr:col>11</xdr:col>
      <xdr:colOff>31750</xdr:colOff>
      <xdr:row>63</xdr:row>
      <xdr:rowOff>167386</xdr:rowOff>
    </xdr:to>
    <xdr:cxnSp macro="">
      <xdr:nvCxnSpPr>
        <xdr:cNvPr id="138" name="直線コネクタ 137">
          <a:extLst>
            <a:ext uri="{FF2B5EF4-FFF2-40B4-BE49-F238E27FC236}">
              <a16:creationId xmlns:a16="http://schemas.microsoft.com/office/drawing/2014/main" id="{9C22BD57-6EAD-417F-9BD4-514DD5EDD02C}"/>
            </a:ext>
          </a:extLst>
        </xdr:cNvPr>
        <xdr:cNvCxnSpPr/>
      </xdr:nvCxnSpPr>
      <xdr:spPr>
        <a:xfrm flipV="1">
          <a:off x="1333500" y="10534904"/>
          <a:ext cx="79375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92456</xdr:rowOff>
    </xdr:from>
    <xdr:to>
      <xdr:col>11</xdr:col>
      <xdr:colOff>82550</xdr:colOff>
      <xdr:row>64</xdr:row>
      <xdr:rowOff>22606</xdr:rowOff>
    </xdr:to>
    <xdr:sp macro="" textlink="">
      <xdr:nvSpPr>
        <xdr:cNvPr id="139" name="フローチャート: 判断 138">
          <a:extLst>
            <a:ext uri="{FF2B5EF4-FFF2-40B4-BE49-F238E27FC236}">
              <a16:creationId xmlns:a16="http://schemas.microsoft.com/office/drawing/2014/main" id="{05007739-6132-46AA-B125-7BAD60A7E796}"/>
            </a:ext>
          </a:extLst>
        </xdr:cNvPr>
        <xdr:cNvSpPr/>
      </xdr:nvSpPr>
      <xdr:spPr>
        <a:xfrm>
          <a:off x="2095500" y="1049375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7383</xdr:rowOff>
    </xdr:from>
    <xdr:ext cx="762000" cy="259045"/>
    <xdr:sp macro="" textlink="">
      <xdr:nvSpPr>
        <xdr:cNvPr id="140" name="テキスト ボックス 139">
          <a:extLst>
            <a:ext uri="{FF2B5EF4-FFF2-40B4-BE49-F238E27FC236}">
              <a16:creationId xmlns:a16="http://schemas.microsoft.com/office/drawing/2014/main" id="{F1D5B210-806D-418E-A70C-01D80FEA3DEF}"/>
            </a:ext>
          </a:extLst>
        </xdr:cNvPr>
        <xdr:cNvSpPr txBox="1"/>
      </xdr:nvSpPr>
      <xdr:spPr>
        <a:xfrm>
          <a:off x="1784350" y="10573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1" name="フローチャート: 判断 140">
          <a:extLst>
            <a:ext uri="{FF2B5EF4-FFF2-40B4-BE49-F238E27FC236}">
              <a16:creationId xmlns:a16="http://schemas.microsoft.com/office/drawing/2014/main" id="{44ADBC26-C468-46CD-8B5D-57B18BCCBA55}"/>
            </a:ext>
          </a:extLst>
        </xdr:cNvPr>
        <xdr:cNvSpPr/>
      </xdr:nvSpPr>
      <xdr:spPr>
        <a:xfrm>
          <a:off x="1282700" y="1048410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2" name="テキスト ボックス 141">
          <a:extLst>
            <a:ext uri="{FF2B5EF4-FFF2-40B4-BE49-F238E27FC236}">
              <a16:creationId xmlns:a16="http://schemas.microsoft.com/office/drawing/2014/main" id="{8C7F03C7-8694-4DF0-8136-9498C60D05AA}"/>
            </a:ext>
          </a:extLst>
        </xdr:cNvPr>
        <xdr:cNvSpPr txBox="1"/>
      </xdr:nvSpPr>
      <xdr:spPr>
        <a:xfrm>
          <a:off x="971550" y="1025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EB7F21A3-070B-4522-8EEF-91258D99B093}"/>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8933B8E8-3CA1-40FF-B7D0-772BF0918DDE}"/>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120D8665-987D-47D3-827B-65C7D0AED6B5}"/>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1A5EC015-6E7A-4E5C-AD53-BE6C68AD6265}"/>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1380C474-9C69-4115-92BF-F42CF98EBDC7}"/>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48" name="楕円 147">
          <a:extLst>
            <a:ext uri="{FF2B5EF4-FFF2-40B4-BE49-F238E27FC236}">
              <a16:creationId xmlns:a16="http://schemas.microsoft.com/office/drawing/2014/main" id="{18901111-A071-4D27-8447-6E317FB3C5A6}"/>
            </a:ext>
          </a:extLst>
        </xdr:cNvPr>
        <xdr:cNvSpPr/>
      </xdr:nvSpPr>
      <xdr:spPr>
        <a:xfrm>
          <a:off x="4464050" y="10236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10177</xdr:rowOff>
    </xdr:from>
    <xdr:ext cx="762000" cy="259045"/>
    <xdr:sp macro="" textlink="">
      <xdr:nvSpPr>
        <xdr:cNvPr id="149" name="財政構造の弾力性該当値テキスト">
          <a:extLst>
            <a:ext uri="{FF2B5EF4-FFF2-40B4-BE49-F238E27FC236}">
              <a16:creationId xmlns:a16="http://schemas.microsoft.com/office/drawing/2014/main" id="{598D48D6-8AD0-4EC6-93E5-D139FD3F3646}"/>
            </a:ext>
          </a:extLst>
        </xdr:cNvPr>
        <xdr:cNvSpPr txBox="1"/>
      </xdr:nvSpPr>
      <xdr:spPr>
        <a:xfrm>
          <a:off x="45847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27686</xdr:rowOff>
    </xdr:from>
    <xdr:to>
      <xdr:col>19</xdr:col>
      <xdr:colOff>184150</xdr:colOff>
      <xdr:row>60</xdr:row>
      <xdr:rowOff>129286</xdr:rowOff>
    </xdr:to>
    <xdr:sp macro="" textlink="">
      <xdr:nvSpPr>
        <xdr:cNvPr id="150" name="楕円 149">
          <a:extLst>
            <a:ext uri="{FF2B5EF4-FFF2-40B4-BE49-F238E27FC236}">
              <a16:creationId xmlns:a16="http://schemas.microsoft.com/office/drawing/2014/main" id="{97C1F81F-FE8A-44E5-B976-70CC957B31B0}"/>
            </a:ext>
          </a:extLst>
        </xdr:cNvPr>
        <xdr:cNvSpPr/>
      </xdr:nvSpPr>
      <xdr:spPr>
        <a:xfrm>
          <a:off x="3702050" y="99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139463</xdr:rowOff>
    </xdr:from>
    <xdr:ext cx="736600" cy="259045"/>
    <xdr:sp macro="" textlink="">
      <xdr:nvSpPr>
        <xdr:cNvPr id="151" name="テキスト ボックス 150">
          <a:extLst>
            <a:ext uri="{FF2B5EF4-FFF2-40B4-BE49-F238E27FC236}">
              <a16:creationId xmlns:a16="http://schemas.microsoft.com/office/drawing/2014/main" id="{7AD105B3-E4BB-4808-BA8D-C5B4735FC837}"/>
            </a:ext>
          </a:extLst>
        </xdr:cNvPr>
        <xdr:cNvSpPr txBox="1"/>
      </xdr:nvSpPr>
      <xdr:spPr>
        <a:xfrm>
          <a:off x="3409950" y="9715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41910</xdr:rowOff>
    </xdr:from>
    <xdr:to>
      <xdr:col>15</xdr:col>
      <xdr:colOff>133350</xdr:colOff>
      <xdr:row>62</xdr:row>
      <xdr:rowOff>143510</xdr:rowOff>
    </xdr:to>
    <xdr:sp macro="" textlink="">
      <xdr:nvSpPr>
        <xdr:cNvPr id="152" name="楕円 151">
          <a:extLst>
            <a:ext uri="{FF2B5EF4-FFF2-40B4-BE49-F238E27FC236}">
              <a16:creationId xmlns:a16="http://schemas.microsoft.com/office/drawing/2014/main" id="{CF6C89FB-18E7-4622-A8CE-4F4F42ADDC8D}"/>
            </a:ext>
          </a:extLst>
        </xdr:cNvPr>
        <xdr:cNvSpPr/>
      </xdr:nvSpPr>
      <xdr:spPr>
        <a:xfrm>
          <a:off x="288925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153687</xdr:rowOff>
    </xdr:from>
    <xdr:ext cx="762000" cy="259045"/>
    <xdr:sp macro="" textlink="">
      <xdr:nvSpPr>
        <xdr:cNvPr id="153" name="テキスト ボックス 152">
          <a:extLst>
            <a:ext uri="{FF2B5EF4-FFF2-40B4-BE49-F238E27FC236}">
              <a16:creationId xmlns:a16="http://schemas.microsoft.com/office/drawing/2014/main" id="{111918DE-4EC3-43B7-B4CE-EC11130E9D03}"/>
            </a:ext>
          </a:extLst>
        </xdr:cNvPr>
        <xdr:cNvSpPr txBox="1"/>
      </xdr:nvSpPr>
      <xdr:spPr>
        <a:xfrm>
          <a:off x="2597150" y="10059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82804</xdr:rowOff>
    </xdr:from>
    <xdr:to>
      <xdr:col>11</xdr:col>
      <xdr:colOff>82550</xdr:colOff>
      <xdr:row>64</xdr:row>
      <xdr:rowOff>12954</xdr:rowOff>
    </xdr:to>
    <xdr:sp macro="" textlink="">
      <xdr:nvSpPr>
        <xdr:cNvPr id="154" name="楕円 153">
          <a:extLst>
            <a:ext uri="{FF2B5EF4-FFF2-40B4-BE49-F238E27FC236}">
              <a16:creationId xmlns:a16="http://schemas.microsoft.com/office/drawing/2014/main" id="{2D1B42D8-EB41-4CC0-A164-A38BAB590B93}"/>
            </a:ext>
          </a:extLst>
        </xdr:cNvPr>
        <xdr:cNvSpPr/>
      </xdr:nvSpPr>
      <xdr:spPr>
        <a:xfrm>
          <a:off x="2095500" y="1048410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55" name="テキスト ボックス 154">
          <a:extLst>
            <a:ext uri="{FF2B5EF4-FFF2-40B4-BE49-F238E27FC236}">
              <a16:creationId xmlns:a16="http://schemas.microsoft.com/office/drawing/2014/main" id="{717A9EDD-A0A7-4AEC-8E49-6A8104DB0E7F}"/>
            </a:ext>
          </a:extLst>
        </xdr:cNvPr>
        <xdr:cNvSpPr txBox="1"/>
      </xdr:nvSpPr>
      <xdr:spPr>
        <a:xfrm>
          <a:off x="1784350" y="1025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116586</xdr:rowOff>
    </xdr:from>
    <xdr:to>
      <xdr:col>7</xdr:col>
      <xdr:colOff>31750</xdr:colOff>
      <xdr:row>64</xdr:row>
      <xdr:rowOff>46736</xdr:rowOff>
    </xdr:to>
    <xdr:sp macro="" textlink="">
      <xdr:nvSpPr>
        <xdr:cNvPr id="156" name="楕円 155">
          <a:extLst>
            <a:ext uri="{FF2B5EF4-FFF2-40B4-BE49-F238E27FC236}">
              <a16:creationId xmlns:a16="http://schemas.microsoft.com/office/drawing/2014/main" id="{0037733C-9B7E-4BC3-8B1D-B8E4DCAF2305}"/>
            </a:ext>
          </a:extLst>
        </xdr:cNvPr>
        <xdr:cNvSpPr/>
      </xdr:nvSpPr>
      <xdr:spPr>
        <a:xfrm>
          <a:off x="1282700" y="105178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31513</xdr:rowOff>
    </xdr:from>
    <xdr:ext cx="762000" cy="259045"/>
    <xdr:sp macro="" textlink="">
      <xdr:nvSpPr>
        <xdr:cNvPr id="157" name="テキスト ボックス 156">
          <a:extLst>
            <a:ext uri="{FF2B5EF4-FFF2-40B4-BE49-F238E27FC236}">
              <a16:creationId xmlns:a16="http://schemas.microsoft.com/office/drawing/2014/main" id="{FC2509D6-540E-4691-A149-FBFFF5C60F20}"/>
            </a:ext>
          </a:extLst>
        </xdr:cNvPr>
        <xdr:cNvSpPr txBox="1"/>
      </xdr:nvSpPr>
      <xdr:spPr>
        <a:xfrm>
          <a:off x="971550" y="1059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B65522ED-5DF6-4942-81CE-0BECBB1B4A63}"/>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40EFD8E1-5E5E-4BAC-87A3-4D3B08FF1FE8}"/>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BE009DF9-421E-49D4-9D18-B60AF5CF4826}"/>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[246,378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15752417-D1E1-42AA-9CBD-3F31BFD39F97}"/>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80F1B385-9D03-4830-BDBC-98EA8C3210B7}"/>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58F9718D-1745-4EC9-8BA3-05EB3561F8F4}"/>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7F2846AC-FF3D-48D2-8AC7-7FEB03C2F4C0}"/>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FDBAD1EC-BAA7-41D0-AECD-B2E4AB3B8502}"/>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94201750-D754-4D2C-8798-B129454AD751}"/>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9BB3E73E-00EF-45D6-9A9F-171919711A23}"/>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351AA444-F299-4024-B74F-A7EC992FD559}"/>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A2FF376D-564B-4449-B003-C780F1717C55}"/>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DBB01513-BB50-46DA-AEAE-6F9DAEE02C1E}"/>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人件費は前年より</a:t>
          </a:r>
          <a:r>
            <a:rPr kumimoji="1" lang="en-US" altLang="ja-JP" sz="1100" b="0" i="0" u="none" strike="noStrike" kern="0" cap="none" spc="0" normalizeH="0" baseline="0" noProof="0">
              <a:ln>
                <a:noFill/>
              </a:ln>
              <a:solidFill>
                <a:prstClr val="black"/>
              </a:solidFill>
              <a:effectLst/>
              <a:uLnTx/>
              <a:uFillTx/>
              <a:latin typeface="+mn-lt"/>
              <a:ea typeface="+mn-ea"/>
              <a:cs typeface="+mn-cs"/>
            </a:rPr>
            <a:t>+1.7%</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R4</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年度は</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職員の経験年数による階層の上昇が退職者と新規採用者の給与差額を上回り増となった</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物件費は前年度比</a:t>
          </a:r>
          <a:r>
            <a:rPr kumimoji="0" lang="en-US" altLang="ja-JP" sz="1100" b="0" i="0" u="none" strike="noStrike" kern="0" cap="none" spc="0" normalizeH="0" baseline="0" noProof="0">
              <a:ln>
                <a:noFill/>
              </a:ln>
              <a:solidFill>
                <a:prstClr val="black"/>
              </a:solidFill>
              <a:effectLst/>
              <a:uLnTx/>
              <a:uFillTx/>
              <a:latin typeface="+mn-lt"/>
              <a:ea typeface="+mn-ea"/>
              <a:cs typeface="+mn-cs"/>
            </a:rPr>
            <a:t>+11.1%</a:t>
          </a:r>
          <a:r>
            <a:rPr kumimoji="0" lang="ja-JP" altLang="ja-JP" sz="1100" b="0" i="0" u="none" strike="noStrike" kern="0" cap="none" spc="0" normalizeH="0" baseline="0" noProof="0">
              <a:ln>
                <a:noFill/>
              </a:ln>
              <a:solidFill>
                <a:prstClr val="black"/>
              </a:solidFill>
              <a:effectLst/>
              <a:uLnTx/>
              <a:uFillTx/>
              <a:latin typeface="+mn-lt"/>
              <a:ea typeface="+mn-ea"/>
              <a:cs typeface="+mn-cs"/>
            </a:rPr>
            <a:t>で、</a:t>
          </a:r>
          <a:r>
            <a:rPr kumimoji="0" lang="en-US" altLang="ja-JP" sz="1100" b="0" i="0" u="none" strike="noStrike" kern="0" cap="none" spc="0" normalizeH="0" baseline="0" noProof="0">
              <a:ln>
                <a:noFill/>
              </a:ln>
              <a:solidFill>
                <a:prstClr val="black"/>
              </a:solidFill>
              <a:effectLst/>
              <a:uLnTx/>
              <a:uFillTx/>
              <a:latin typeface="+mn-lt"/>
              <a:ea typeface="+mn-ea"/>
              <a:cs typeface="+mn-cs"/>
            </a:rPr>
            <a:t>5</a:t>
          </a:r>
          <a:r>
            <a:rPr kumimoji="0" lang="ja-JP" altLang="en-US" sz="1100" b="0" i="0" u="none" strike="noStrike" kern="0" cap="none" spc="0" normalizeH="0" baseline="0" noProof="0">
              <a:ln>
                <a:noFill/>
              </a:ln>
              <a:solidFill>
                <a:prstClr val="black"/>
              </a:solidFill>
              <a:effectLst/>
              <a:uLnTx/>
              <a:uFillTx/>
              <a:latin typeface="+mn-lt"/>
              <a:ea typeface="+mn-ea"/>
              <a:cs typeface="+mn-cs"/>
            </a:rPr>
            <a:t>年に一度の橋梁点検実施、コロナワクチン接種委託料の発生など</a:t>
          </a:r>
          <a:r>
            <a:rPr kumimoji="0" lang="ja-JP" altLang="ja-JP" sz="1100" b="0" i="0" u="none" strike="noStrike" kern="0" cap="none" spc="0" normalizeH="0" baseline="0" noProof="0">
              <a:ln>
                <a:noFill/>
              </a:ln>
              <a:solidFill>
                <a:prstClr val="black"/>
              </a:solidFill>
              <a:effectLst/>
              <a:uLnTx/>
              <a:uFillTx/>
              <a:latin typeface="+mn-lt"/>
              <a:ea typeface="+mn-ea"/>
              <a:cs typeface="+mn-cs"/>
            </a:rPr>
            <a:t>による。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今後も、義務的経費の支出を抑えつつも、現在の多様化する行政ニーズに対応できるよう、適正な人員管理を図りながら、より効率的な行政運営に努める。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6D9AAF13-A51E-4907-A9E5-7072AC49EF0B}"/>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60DEFAD9-2EB7-4ADF-A787-0B57C835529B}"/>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815D6028-1B7E-4462-982C-3C616F009291}"/>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4B70074D-8974-455C-998B-1DE382CCB477}"/>
            </a:ext>
          </a:extLst>
        </xdr:cNvPr>
        <xdr:cNvCxnSpPr/>
      </xdr:nvCxnSpPr>
      <xdr:spPr>
        <a:xfrm>
          <a:off x="704850" y="14763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E8F0DED9-68B4-429D-8D96-21773DDB2D33}"/>
            </a:ext>
          </a:extLst>
        </xdr:cNvPr>
        <xdr:cNvSpPr txBox="1"/>
      </xdr:nvSpPr>
      <xdr:spPr>
        <a:xfrm>
          <a:off x="0" y="146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301F30E4-AE20-476A-AD40-BA3750C92D41}"/>
            </a:ext>
          </a:extLst>
        </xdr:cNvPr>
        <xdr:cNvCxnSpPr/>
      </xdr:nvCxnSpPr>
      <xdr:spPr>
        <a:xfrm>
          <a:off x="704850" y="14300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E976654C-D8DC-4881-8484-89F1594BE9E3}"/>
            </a:ext>
          </a:extLst>
        </xdr:cNvPr>
        <xdr:cNvSpPr txBox="1"/>
      </xdr:nvSpPr>
      <xdr:spPr>
        <a:xfrm>
          <a:off x="0" y="1416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5AF03A0E-FE0E-45BC-9EEA-B19A94AFA427}"/>
            </a:ext>
          </a:extLst>
        </xdr:cNvPr>
        <xdr:cNvCxnSpPr/>
      </xdr:nvCxnSpPr>
      <xdr:spPr>
        <a:xfrm>
          <a:off x="704850" y="13836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6E80F6B9-FE95-4A0B-8907-E6499DD8BC47}"/>
            </a:ext>
          </a:extLst>
        </xdr:cNvPr>
        <xdr:cNvSpPr txBox="1"/>
      </xdr:nvSpPr>
      <xdr:spPr>
        <a:xfrm>
          <a:off x="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148D45F6-F218-4E46-9A70-D3FA75FDF110}"/>
            </a:ext>
          </a:extLst>
        </xdr:cNvPr>
        <xdr:cNvCxnSpPr/>
      </xdr:nvCxnSpPr>
      <xdr:spPr>
        <a:xfrm>
          <a:off x="704850" y="13373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8DF8AA93-4A1E-4561-B4C9-9555EFF0550B}"/>
            </a:ext>
          </a:extLst>
        </xdr:cNvPr>
        <xdr:cNvSpPr txBox="1"/>
      </xdr:nvSpPr>
      <xdr:spPr>
        <a:xfrm>
          <a:off x="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843F53B-C5C3-4FD4-B014-A45E25517E88}"/>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9CCDA8AB-4398-44CF-ACD4-7386BC335172}"/>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F2817113-25AF-44FF-9E47-1016A8EC2DD7}"/>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110382</xdr:rowOff>
    </xdr:from>
    <xdr:to>
      <xdr:col>23</xdr:col>
      <xdr:colOff>133350</xdr:colOff>
      <xdr:row>87</xdr:row>
      <xdr:rowOff>169707</xdr:rowOff>
    </xdr:to>
    <xdr:cxnSp macro="">
      <xdr:nvCxnSpPr>
        <xdr:cNvPr id="185" name="直線コネクタ 184">
          <a:extLst>
            <a:ext uri="{FF2B5EF4-FFF2-40B4-BE49-F238E27FC236}">
              <a16:creationId xmlns:a16="http://schemas.microsoft.com/office/drawing/2014/main" id="{438C4A33-1EEE-4120-AEB5-3C9B2222CB8F}"/>
            </a:ext>
          </a:extLst>
        </xdr:cNvPr>
        <xdr:cNvCxnSpPr/>
      </xdr:nvCxnSpPr>
      <xdr:spPr>
        <a:xfrm flipV="1">
          <a:off x="4514850" y="13318382"/>
          <a:ext cx="0" cy="12086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141784</xdr:rowOff>
    </xdr:from>
    <xdr:ext cx="762000" cy="259045"/>
    <xdr:sp macro="" textlink="">
      <xdr:nvSpPr>
        <xdr:cNvPr id="186" name="人件費・物件費等の状況最小値テキスト">
          <a:extLst>
            <a:ext uri="{FF2B5EF4-FFF2-40B4-BE49-F238E27FC236}">
              <a16:creationId xmlns:a16="http://schemas.microsoft.com/office/drawing/2014/main" id="{87A167A1-1CF4-46A3-BEA6-51FEF491FCA7}"/>
            </a:ext>
          </a:extLst>
        </xdr:cNvPr>
        <xdr:cNvSpPr txBox="1"/>
      </xdr:nvSpPr>
      <xdr:spPr>
        <a:xfrm>
          <a:off x="4584700" y="14505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169707</xdr:rowOff>
    </xdr:from>
    <xdr:to>
      <xdr:col>24</xdr:col>
      <xdr:colOff>12700</xdr:colOff>
      <xdr:row>87</xdr:row>
      <xdr:rowOff>169707</xdr:rowOff>
    </xdr:to>
    <xdr:cxnSp macro="">
      <xdr:nvCxnSpPr>
        <xdr:cNvPr id="187" name="直線コネクタ 186">
          <a:extLst>
            <a:ext uri="{FF2B5EF4-FFF2-40B4-BE49-F238E27FC236}">
              <a16:creationId xmlns:a16="http://schemas.microsoft.com/office/drawing/2014/main" id="{7E696A5A-B4E8-4734-8582-EDC9E38C1C2A}"/>
            </a:ext>
          </a:extLst>
        </xdr:cNvPr>
        <xdr:cNvCxnSpPr/>
      </xdr:nvCxnSpPr>
      <xdr:spPr>
        <a:xfrm>
          <a:off x="4425950" y="145270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25309</xdr:rowOff>
    </xdr:from>
    <xdr:ext cx="762000" cy="259045"/>
    <xdr:sp macro="" textlink="">
      <xdr:nvSpPr>
        <xdr:cNvPr id="188" name="人件費・物件費等の状況最大値テキスト">
          <a:extLst>
            <a:ext uri="{FF2B5EF4-FFF2-40B4-BE49-F238E27FC236}">
              <a16:creationId xmlns:a16="http://schemas.microsoft.com/office/drawing/2014/main" id="{4DEF5500-BE81-4A2E-9C73-5E4F694248D9}"/>
            </a:ext>
          </a:extLst>
        </xdr:cNvPr>
        <xdr:cNvSpPr txBox="1"/>
      </xdr:nvSpPr>
      <xdr:spPr>
        <a:xfrm>
          <a:off x="4584700" y="1306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110382</xdr:rowOff>
    </xdr:from>
    <xdr:to>
      <xdr:col>24</xdr:col>
      <xdr:colOff>12700</xdr:colOff>
      <xdr:row>80</xdr:row>
      <xdr:rowOff>110382</xdr:rowOff>
    </xdr:to>
    <xdr:cxnSp macro="">
      <xdr:nvCxnSpPr>
        <xdr:cNvPr id="189" name="直線コネクタ 188">
          <a:extLst>
            <a:ext uri="{FF2B5EF4-FFF2-40B4-BE49-F238E27FC236}">
              <a16:creationId xmlns:a16="http://schemas.microsoft.com/office/drawing/2014/main" id="{D9FA194B-E06C-414E-8EA1-64ACCF49A651}"/>
            </a:ext>
          </a:extLst>
        </xdr:cNvPr>
        <xdr:cNvCxnSpPr/>
      </xdr:nvCxnSpPr>
      <xdr:spPr>
        <a:xfrm>
          <a:off x="4425950" y="133183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70670</xdr:rowOff>
    </xdr:from>
    <xdr:to>
      <xdr:col>23</xdr:col>
      <xdr:colOff>133350</xdr:colOff>
      <xdr:row>81</xdr:row>
      <xdr:rowOff>105559</xdr:rowOff>
    </xdr:to>
    <xdr:cxnSp macro="">
      <xdr:nvCxnSpPr>
        <xdr:cNvPr id="190" name="直線コネクタ 189">
          <a:extLst>
            <a:ext uri="{FF2B5EF4-FFF2-40B4-BE49-F238E27FC236}">
              <a16:creationId xmlns:a16="http://schemas.microsoft.com/office/drawing/2014/main" id="{5EABD73A-72D7-4454-B9F2-A925A3D894F9}"/>
            </a:ext>
          </a:extLst>
        </xdr:cNvPr>
        <xdr:cNvCxnSpPr/>
      </xdr:nvCxnSpPr>
      <xdr:spPr>
        <a:xfrm>
          <a:off x="3752850" y="13443770"/>
          <a:ext cx="762000" cy="3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109490</xdr:rowOff>
    </xdr:from>
    <xdr:ext cx="762000" cy="259045"/>
    <xdr:sp macro="" textlink="">
      <xdr:nvSpPr>
        <xdr:cNvPr id="191" name="人件費・物件費等の状況平均値テキスト">
          <a:extLst>
            <a:ext uri="{FF2B5EF4-FFF2-40B4-BE49-F238E27FC236}">
              <a16:creationId xmlns:a16="http://schemas.microsoft.com/office/drawing/2014/main" id="{976F658B-2847-4A3C-B95D-C6A73BC218DB}"/>
            </a:ext>
          </a:extLst>
        </xdr:cNvPr>
        <xdr:cNvSpPr txBox="1"/>
      </xdr:nvSpPr>
      <xdr:spPr>
        <a:xfrm>
          <a:off x="4584700" y="13647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137413</xdr:rowOff>
    </xdr:from>
    <xdr:to>
      <xdr:col>23</xdr:col>
      <xdr:colOff>184150</xdr:colOff>
      <xdr:row>83</xdr:row>
      <xdr:rowOff>67563</xdr:rowOff>
    </xdr:to>
    <xdr:sp macro="" textlink="">
      <xdr:nvSpPr>
        <xdr:cNvPr id="192" name="フローチャート: 判断 191">
          <a:extLst>
            <a:ext uri="{FF2B5EF4-FFF2-40B4-BE49-F238E27FC236}">
              <a16:creationId xmlns:a16="http://schemas.microsoft.com/office/drawing/2014/main" id="{31318CFA-8302-4A8F-8DC4-87642375A01A}"/>
            </a:ext>
          </a:extLst>
        </xdr:cNvPr>
        <xdr:cNvSpPr/>
      </xdr:nvSpPr>
      <xdr:spPr>
        <a:xfrm>
          <a:off x="4464050" y="136756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70055</xdr:rowOff>
    </xdr:from>
    <xdr:to>
      <xdr:col>19</xdr:col>
      <xdr:colOff>133350</xdr:colOff>
      <xdr:row>81</xdr:row>
      <xdr:rowOff>70670</xdr:rowOff>
    </xdr:to>
    <xdr:cxnSp macro="">
      <xdr:nvCxnSpPr>
        <xdr:cNvPr id="193" name="直線コネクタ 192">
          <a:extLst>
            <a:ext uri="{FF2B5EF4-FFF2-40B4-BE49-F238E27FC236}">
              <a16:creationId xmlns:a16="http://schemas.microsoft.com/office/drawing/2014/main" id="{D2FDAD81-3B90-4F4A-9E99-6C3629BFC490}"/>
            </a:ext>
          </a:extLst>
        </xdr:cNvPr>
        <xdr:cNvCxnSpPr/>
      </xdr:nvCxnSpPr>
      <xdr:spPr>
        <a:xfrm>
          <a:off x="2940050" y="13443155"/>
          <a:ext cx="812800" cy="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110922</xdr:rowOff>
    </xdr:from>
    <xdr:to>
      <xdr:col>19</xdr:col>
      <xdr:colOff>184150</xdr:colOff>
      <xdr:row>83</xdr:row>
      <xdr:rowOff>41072</xdr:rowOff>
    </xdr:to>
    <xdr:sp macro="" textlink="">
      <xdr:nvSpPr>
        <xdr:cNvPr id="194" name="フローチャート: 判断 193">
          <a:extLst>
            <a:ext uri="{FF2B5EF4-FFF2-40B4-BE49-F238E27FC236}">
              <a16:creationId xmlns:a16="http://schemas.microsoft.com/office/drawing/2014/main" id="{3E1B1F98-BA50-4995-965F-F4C9C28FE2FC}"/>
            </a:ext>
          </a:extLst>
        </xdr:cNvPr>
        <xdr:cNvSpPr/>
      </xdr:nvSpPr>
      <xdr:spPr>
        <a:xfrm>
          <a:off x="3702050" y="136491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25849</xdr:rowOff>
    </xdr:from>
    <xdr:ext cx="736600" cy="259045"/>
    <xdr:sp macro="" textlink="">
      <xdr:nvSpPr>
        <xdr:cNvPr id="195" name="テキスト ボックス 194">
          <a:extLst>
            <a:ext uri="{FF2B5EF4-FFF2-40B4-BE49-F238E27FC236}">
              <a16:creationId xmlns:a16="http://schemas.microsoft.com/office/drawing/2014/main" id="{C7F00991-8F7E-4624-9826-7D63AD119C0C}"/>
            </a:ext>
          </a:extLst>
        </xdr:cNvPr>
        <xdr:cNvSpPr txBox="1"/>
      </xdr:nvSpPr>
      <xdr:spPr>
        <a:xfrm>
          <a:off x="3409950" y="13729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24168</xdr:rowOff>
    </xdr:from>
    <xdr:to>
      <xdr:col>15</xdr:col>
      <xdr:colOff>82550</xdr:colOff>
      <xdr:row>81</xdr:row>
      <xdr:rowOff>70055</xdr:rowOff>
    </xdr:to>
    <xdr:cxnSp macro="">
      <xdr:nvCxnSpPr>
        <xdr:cNvPr id="196" name="直線コネクタ 195">
          <a:extLst>
            <a:ext uri="{FF2B5EF4-FFF2-40B4-BE49-F238E27FC236}">
              <a16:creationId xmlns:a16="http://schemas.microsoft.com/office/drawing/2014/main" id="{B414E90A-B2FB-41B4-8E27-4DA520E3EB7A}"/>
            </a:ext>
          </a:extLst>
        </xdr:cNvPr>
        <xdr:cNvCxnSpPr/>
      </xdr:nvCxnSpPr>
      <xdr:spPr>
        <a:xfrm>
          <a:off x="2127250" y="13397268"/>
          <a:ext cx="812800" cy="4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64208</xdr:rowOff>
    </xdr:from>
    <xdr:to>
      <xdr:col>15</xdr:col>
      <xdr:colOff>133350</xdr:colOff>
      <xdr:row>82</xdr:row>
      <xdr:rowOff>165808</xdr:rowOff>
    </xdr:to>
    <xdr:sp macro="" textlink="">
      <xdr:nvSpPr>
        <xdr:cNvPr id="197" name="フローチャート: 判断 196">
          <a:extLst>
            <a:ext uri="{FF2B5EF4-FFF2-40B4-BE49-F238E27FC236}">
              <a16:creationId xmlns:a16="http://schemas.microsoft.com/office/drawing/2014/main" id="{EFA313A4-CD37-4D75-B229-F4D5547B7F25}"/>
            </a:ext>
          </a:extLst>
        </xdr:cNvPr>
        <xdr:cNvSpPr/>
      </xdr:nvSpPr>
      <xdr:spPr>
        <a:xfrm>
          <a:off x="2889250" y="136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150585</xdr:rowOff>
    </xdr:from>
    <xdr:ext cx="762000" cy="259045"/>
    <xdr:sp macro="" textlink="">
      <xdr:nvSpPr>
        <xdr:cNvPr id="198" name="テキスト ボックス 197">
          <a:extLst>
            <a:ext uri="{FF2B5EF4-FFF2-40B4-BE49-F238E27FC236}">
              <a16:creationId xmlns:a16="http://schemas.microsoft.com/office/drawing/2014/main" id="{A69DD0A1-39CC-4D06-88E8-FBF59F940187}"/>
            </a:ext>
          </a:extLst>
        </xdr:cNvPr>
        <xdr:cNvSpPr txBox="1"/>
      </xdr:nvSpPr>
      <xdr:spPr>
        <a:xfrm>
          <a:off x="2597150" y="1368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145579</xdr:rowOff>
    </xdr:from>
    <xdr:to>
      <xdr:col>11</xdr:col>
      <xdr:colOff>31750</xdr:colOff>
      <xdr:row>81</xdr:row>
      <xdr:rowOff>24168</xdr:rowOff>
    </xdr:to>
    <xdr:cxnSp macro="">
      <xdr:nvCxnSpPr>
        <xdr:cNvPr id="199" name="直線コネクタ 198">
          <a:extLst>
            <a:ext uri="{FF2B5EF4-FFF2-40B4-BE49-F238E27FC236}">
              <a16:creationId xmlns:a16="http://schemas.microsoft.com/office/drawing/2014/main" id="{EB2DBCA7-53BD-4D6C-BD04-216A05DA160C}"/>
            </a:ext>
          </a:extLst>
        </xdr:cNvPr>
        <xdr:cNvCxnSpPr/>
      </xdr:nvCxnSpPr>
      <xdr:spPr>
        <a:xfrm>
          <a:off x="1333500" y="13353579"/>
          <a:ext cx="793750" cy="4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3195</xdr:rowOff>
    </xdr:from>
    <xdr:to>
      <xdr:col>11</xdr:col>
      <xdr:colOff>82550</xdr:colOff>
      <xdr:row>82</xdr:row>
      <xdr:rowOff>104795</xdr:rowOff>
    </xdr:to>
    <xdr:sp macro="" textlink="">
      <xdr:nvSpPr>
        <xdr:cNvPr id="200" name="フローチャート: 判断 199">
          <a:extLst>
            <a:ext uri="{FF2B5EF4-FFF2-40B4-BE49-F238E27FC236}">
              <a16:creationId xmlns:a16="http://schemas.microsoft.com/office/drawing/2014/main" id="{8B746014-6F9F-4097-93DD-127C653D56F0}"/>
            </a:ext>
          </a:extLst>
        </xdr:cNvPr>
        <xdr:cNvSpPr/>
      </xdr:nvSpPr>
      <xdr:spPr>
        <a:xfrm>
          <a:off x="2095500" y="135413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89572</xdr:rowOff>
    </xdr:from>
    <xdr:ext cx="762000" cy="259045"/>
    <xdr:sp macro="" textlink="">
      <xdr:nvSpPr>
        <xdr:cNvPr id="201" name="テキスト ボックス 200">
          <a:extLst>
            <a:ext uri="{FF2B5EF4-FFF2-40B4-BE49-F238E27FC236}">
              <a16:creationId xmlns:a16="http://schemas.microsoft.com/office/drawing/2014/main" id="{2477DD4B-4D58-4877-9B08-425795ABD54E}"/>
            </a:ext>
          </a:extLst>
        </xdr:cNvPr>
        <xdr:cNvSpPr txBox="1"/>
      </xdr:nvSpPr>
      <xdr:spPr>
        <a:xfrm>
          <a:off x="1784350" y="1362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150957</xdr:rowOff>
    </xdr:from>
    <xdr:to>
      <xdr:col>7</xdr:col>
      <xdr:colOff>31750</xdr:colOff>
      <xdr:row>82</xdr:row>
      <xdr:rowOff>81107</xdr:rowOff>
    </xdr:to>
    <xdr:sp macro="" textlink="">
      <xdr:nvSpPr>
        <xdr:cNvPr id="202" name="フローチャート: 判断 201">
          <a:extLst>
            <a:ext uri="{FF2B5EF4-FFF2-40B4-BE49-F238E27FC236}">
              <a16:creationId xmlns:a16="http://schemas.microsoft.com/office/drawing/2014/main" id="{ECF719FA-E9F7-45E9-BF8F-B5216A84FB32}"/>
            </a:ext>
          </a:extLst>
        </xdr:cNvPr>
        <xdr:cNvSpPr/>
      </xdr:nvSpPr>
      <xdr:spPr>
        <a:xfrm>
          <a:off x="1282700" y="135240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65884</xdr:rowOff>
    </xdr:from>
    <xdr:ext cx="762000" cy="259045"/>
    <xdr:sp macro="" textlink="">
      <xdr:nvSpPr>
        <xdr:cNvPr id="203" name="テキスト ボックス 202">
          <a:extLst>
            <a:ext uri="{FF2B5EF4-FFF2-40B4-BE49-F238E27FC236}">
              <a16:creationId xmlns:a16="http://schemas.microsoft.com/office/drawing/2014/main" id="{806CDB47-F154-4DA7-952D-F47A8D1C834A}"/>
            </a:ext>
          </a:extLst>
        </xdr:cNvPr>
        <xdr:cNvSpPr txBox="1"/>
      </xdr:nvSpPr>
      <xdr:spPr>
        <a:xfrm>
          <a:off x="971550" y="1360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222A0C0E-9A07-4312-81B8-A763916611FC}"/>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C77C9A54-969F-47E4-BE0F-C35FD0ADD3FC}"/>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FBE243EB-40CC-423A-9D33-30BA3B2E7C97}"/>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232B3C94-3274-474B-96B9-3591A855E285}"/>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706CF5FC-5273-4AC2-8EA0-AA66E12B2D89}"/>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54759</xdr:rowOff>
    </xdr:from>
    <xdr:to>
      <xdr:col>23</xdr:col>
      <xdr:colOff>184150</xdr:colOff>
      <xdr:row>81</xdr:row>
      <xdr:rowOff>156359</xdr:rowOff>
    </xdr:to>
    <xdr:sp macro="" textlink="">
      <xdr:nvSpPr>
        <xdr:cNvPr id="209" name="楕円 208">
          <a:extLst>
            <a:ext uri="{FF2B5EF4-FFF2-40B4-BE49-F238E27FC236}">
              <a16:creationId xmlns:a16="http://schemas.microsoft.com/office/drawing/2014/main" id="{73A06EE9-386D-4355-9A64-F35D0303BF24}"/>
            </a:ext>
          </a:extLst>
        </xdr:cNvPr>
        <xdr:cNvSpPr/>
      </xdr:nvSpPr>
      <xdr:spPr>
        <a:xfrm>
          <a:off x="4464050" y="1342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71286</xdr:rowOff>
    </xdr:from>
    <xdr:ext cx="762000" cy="259045"/>
    <xdr:sp macro="" textlink="">
      <xdr:nvSpPr>
        <xdr:cNvPr id="210" name="人件費・物件費等の状況該当値テキスト">
          <a:extLst>
            <a:ext uri="{FF2B5EF4-FFF2-40B4-BE49-F238E27FC236}">
              <a16:creationId xmlns:a16="http://schemas.microsoft.com/office/drawing/2014/main" id="{67ABDAA4-DB81-4772-B3F6-083D2740BB9E}"/>
            </a:ext>
          </a:extLst>
        </xdr:cNvPr>
        <xdr:cNvSpPr txBox="1"/>
      </xdr:nvSpPr>
      <xdr:spPr>
        <a:xfrm>
          <a:off x="4584700" y="13279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19870</xdr:rowOff>
    </xdr:from>
    <xdr:to>
      <xdr:col>19</xdr:col>
      <xdr:colOff>184150</xdr:colOff>
      <xdr:row>81</xdr:row>
      <xdr:rowOff>121470</xdr:rowOff>
    </xdr:to>
    <xdr:sp macro="" textlink="">
      <xdr:nvSpPr>
        <xdr:cNvPr id="211" name="楕円 210">
          <a:extLst>
            <a:ext uri="{FF2B5EF4-FFF2-40B4-BE49-F238E27FC236}">
              <a16:creationId xmlns:a16="http://schemas.microsoft.com/office/drawing/2014/main" id="{F56F57F8-4373-4D9D-AF22-32904DA3C710}"/>
            </a:ext>
          </a:extLst>
        </xdr:cNvPr>
        <xdr:cNvSpPr/>
      </xdr:nvSpPr>
      <xdr:spPr>
        <a:xfrm>
          <a:off x="3702050" y="133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131647</xdr:rowOff>
    </xdr:from>
    <xdr:ext cx="736600" cy="259045"/>
    <xdr:sp macro="" textlink="">
      <xdr:nvSpPr>
        <xdr:cNvPr id="212" name="テキスト ボックス 211">
          <a:extLst>
            <a:ext uri="{FF2B5EF4-FFF2-40B4-BE49-F238E27FC236}">
              <a16:creationId xmlns:a16="http://schemas.microsoft.com/office/drawing/2014/main" id="{99832956-F5F5-4281-9F47-0264E97E2857}"/>
            </a:ext>
          </a:extLst>
        </xdr:cNvPr>
        <xdr:cNvSpPr txBox="1"/>
      </xdr:nvSpPr>
      <xdr:spPr>
        <a:xfrm>
          <a:off x="3409950" y="13174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19255</xdr:rowOff>
    </xdr:from>
    <xdr:to>
      <xdr:col>15</xdr:col>
      <xdr:colOff>133350</xdr:colOff>
      <xdr:row>81</xdr:row>
      <xdr:rowOff>120855</xdr:rowOff>
    </xdr:to>
    <xdr:sp macro="" textlink="">
      <xdr:nvSpPr>
        <xdr:cNvPr id="213" name="楕円 212">
          <a:extLst>
            <a:ext uri="{FF2B5EF4-FFF2-40B4-BE49-F238E27FC236}">
              <a16:creationId xmlns:a16="http://schemas.microsoft.com/office/drawing/2014/main" id="{C088DA9B-5444-4AF7-BADE-5A9BB0FB2402}"/>
            </a:ext>
          </a:extLst>
        </xdr:cNvPr>
        <xdr:cNvSpPr/>
      </xdr:nvSpPr>
      <xdr:spPr>
        <a:xfrm>
          <a:off x="2889250" y="1339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131032</xdr:rowOff>
    </xdr:from>
    <xdr:ext cx="762000" cy="259045"/>
    <xdr:sp macro="" textlink="">
      <xdr:nvSpPr>
        <xdr:cNvPr id="214" name="テキスト ボックス 213">
          <a:extLst>
            <a:ext uri="{FF2B5EF4-FFF2-40B4-BE49-F238E27FC236}">
              <a16:creationId xmlns:a16="http://schemas.microsoft.com/office/drawing/2014/main" id="{8C598035-21A7-4385-A5C8-F254450041CE}"/>
            </a:ext>
          </a:extLst>
        </xdr:cNvPr>
        <xdr:cNvSpPr txBox="1"/>
      </xdr:nvSpPr>
      <xdr:spPr>
        <a:xfrm>
          <a:off x="2597150" y="1317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144818</xdr:rowOff>
    </xdr:from>
    <xdr:to>
      <xdr:col>11</xdr:col>
      <xdr:colOff>82550</xdr:colOff>
      <xdr:row>81</xdr:row>
      <xdr:rowOff>74968</xdr:rowOff>
    </xdr:to>
    <xdr:sp macro="" textlink="">
      <xdr:nvSpPr>
        <xdr:cNvPr id="215" name="楕円 214">
          <a:extLst>
            <a:ext uri="{FF2B5EF4-FFF2-40B4-BE49-F238E27FC236}">
              <a16:creationId xmlns:a16="http://schemas.microsoft.com/office/drawing/2014/main" id="{5F921B5D-FFDA-407F-A081-7157A1301D80}"/>
            </a:ext>
          </a:extLst>
        </xdr:cNvPr>
        <xdr:cNvSpPr/>
      </xdr:nvSpPr>
      <xdr:spPr>
        <a:xfrm>
          <a:off x="2095500" y="1335281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85145</xdr:rowOff>
    </xdr:from>
    <xdr:ext cx="762000" cy="259045"/>
    <xdr:sp macro="" textlink="">
      <xdr:nvSpPr>
        <xdr:cNvPr id="216" name="テキスト ボックス 215">
          <a:extLst>
            <a:ext uri="{FF2B5EF4-FFF2-40B4-BE49-F238E27FC236}">
              <a16:creationId xmlns:a16="http://schemas.microsoft.com/office/drawing/2014/main" id="{05830EB6-5C22-446D-A983-C826CDDA8956}"/>
            </a:ext>
          </a:extLst>
        </xdr:cNvPr>
        <xdr:cNvSpPr txBox="1"/>
      </xdr:nvSpPr>
      <xdr:spPr>
        <a:xfrm>
          <a:off x="1784350" y="13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94779</xdr:rowOff>
    </xdr:from>
    <xdr:to>
      <xdr:col>7</xdr:col>
      <xdr:colOff>31750</xdr:colOff>
      <xdr:row>81</xdr:row>
      <xdr:rowOff>24929</xdr:rowOff>
    </xdr:to>
    <xdr:sp macro="" textlink="">
      <xdr:nvSpPr>
        <xdr:cNvPr id="217" name="楕円 216">
          <a:extLst>
            <a:ext uri="{FF2B5EF4-FFF2-40B4-BE49-F238E27FC236}">
              <a16:creationId xmlns:a16="http://schemas.microsoft.com/office/drawing/2014/main" id="{4C3CBF67-6C2A-4FE2-97CA-99B835C29D38}"/>
            </a:ext>
          </a:extLst>
        </xdr:cNvPr>
        <xdr:cNvSpPr/>
      </xdr:nvSpPr>
      <xdr:spPr>
        <a:xfrm>
          <a:off x="1282700" y="1330277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35106</xdr:rowOff>
    </xdr:from>
    <xdr:ext cx="762000" cy="259045"/>
    <xdr:sp macro="" textlink="">
      <xdr:nvSpPr>
        <xdr:cNvPr id="218" name="テキスト ボックス 217">
          <a:extLst>
            <a:ext uri="{FF2B5EF4-FFF2-40B4-BE49-F238E27FC236}">
              <a16:creationId xmlns:a16="http://schemas.microsoft.com/office/drawing/2014/main" id="{4411807A-2C83-4D5E-AFDF-89CF114FFDE2}"/>
            </a:ext>
          </a:extLst>
        </xdr:cNvPr>
        <xdr:cNvSpPr txBox="1"/>
      </xdr:nvSpPr>
      <xdr:spPr>
        <a:xfrm>
          <a:off x="971550" y="1307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BACCD18C-49D1-4929-9A27-A57394860087}"/>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5558C518-94BD-467C-AF72-38D0567486F4}"/>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615D1617-8087-4565-9990-3844C741D1C5}"/>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BA582A0-DBE1-430C-84F2-1F4C957FBBAD}"/>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39CD9829-7F9B-4EE4-9FA3-DCC6360A9016}"/>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8B79767B-8058-4AF7-B23E-98895F3D3A9D}"/>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7CD0AD14-7896-42E5-8B94-D5C89893E45E}"/>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AFF5E55F-9E33-4CDB-B87B-521280EEFA26}"/>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583E008-F284-4E1D-9804-C89619F9A2E8}"/>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6711295B-F3E9-4E92-B6E8-F1F08E2706F2}"/>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FA351FA2-4AE5-4D4B-8658-AD272EEAB748}"/>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EF569699-14D4-40C8-A912-3EF1B3907625}"/>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8507A628-4E8A-4C62-811E-0BB94689B7B3}"/>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類似団体と比較すると、平均を</a:t>
          </a:r>
          <a:r>
            <a:rPr kumimoji="1" lang="en-US" altLang="ja-JP" sz="1100" b="0" i="0" u="none" strike="noStrike" kern="0" cap="none" spc="0" normalizeH="0" baseline="0" noProof="0">
              <a:ln>
                <a:noFill/>
              </a:ln>
              <a:solidFill>
                <a:prstClr val="black"/>
              </a:solidFill>
              <a:effectLst/>
              <a:uLnTx/>
              <a:uFillTx/>
              <a:latin typeface="+mn-lt"/>
              <a:ea typeface="+mn-ea"/>
              <a:cs typeface="+mn-cs"/>
            </a:rPr>
            <a:t>2.5</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ポイント上回った。数値が上昇傾向であるのは、職員の経験年数による階層の変動がおもな要因である。今後も給与の適正化に努め、類似団体平均となるよう縮減努力を行う。</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B46EF13E-096E-4274-98E2-159708B4C85A}"/>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7D207702-CF6B-44FA-8F37-EF28AAB13EF4}"/>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4" name="直線コネクタ 233">
          <a:extLst>
            <a:ext uri="{FF2B5EF4-FFF2-40B4-BE49-F238E27FC236}">
              <a16:creationId xmlns:a16="http://schemas.microsoft.com/office/drawing/2014/main" id="{1AB6A3DE-9527-485E-92BA-462ED00541D9}"/>
            </a:ext>
          </a:extLst>
        </xdr:cNvPr>
        <xdr:cNvCxnSpPr/>
      </xdr:nvCxnSpPr>
      <xdr:spPr>
        <a:xfrm>
          <a:off x="11664950" y="149383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5" name="テキスト ボックス 234">
          <a:extLst>
            <a:ext uri="{FF2B5EF4-FFF2-40B4-BE49-F238E27FC236}">
              <a16:creationId xmlns:a16="http://schemas.microsoft.com/office/drawing/2014/main" id="{40E1BB70-D08A-4814-986B-26149C072FBE}"/>
            </a:ext>
          </a:extLst>
        </xdr:cNvPr>
        <xdr:cNvSpPr txBox="1"/>
      </xdr:nvSpPr>
      <xdr:spPr>
        <a:xfrm>
          <a:off x="10979150" y="1480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6" name="直線コネクタ 235">
          <a:extLst>
            <a:ext uri="{FF2B5EF4-FFF2-40B4-BE49-F238E27FC236}">
              <a16:creationId xmlns:a16="http://schemas.microsoft.com/office/drawing/2014/main" id="{A4F303B0-D866-410F-936F-71AD48F9ECF7}"/>
            </a:ext>
          </a:extLst>
        </xdr:cNvPr>
        <xdr:cNvCxnSpPr/>
      </xdr:nvCxnSpPr>
      <xdr:spPr>
        <a:xfrm>
          <a:off x="11664950" y="14649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7" name="テキスト ボックス 236">
          <a:extLst>
            <a:ext uri="{FF2B5EF4-FFF2-40B4-BE49-F238E27FC236}">
              <a16:creationId xmlns:a16="http://schemas.microsoft.com/office/drawing/2014/main" id="{0F3B4DA6-6CC0-4D07-B4E7-D5DAA594BB91}"/>
            </a:ext>
          </a:extLst>
        </xdr:cNvPr>
        <xdr:cNvSpPr txBox="1"/>
      </xdr:nvSpPr>
      <xdr:spPr>
        <a:xfrm>
          <a:off x="10979150" y="1451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8" name="直線コネクタ 237">
          <a:extLst>
            <a:ext uri="{FF2B5EF4-FFF2-40B4-BE49-F238E27FC236}">
              <a16:creationId xmlns:a16="http://schemas.microsoft.com/office/drawing/2014/main" id="{5F590DC5-8953-430A-BB94-B97FC689FC49}"/>
            </a:ext>
          </a:extLst>
        </xdr:cNvPr>
        <xdr:cNvCxnSpPr/>
      </xdr:nvCxnSpPr>
      <xdr:spPr>
        <a:xfrm>
          <a:off x="11664950" y="1436052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39" name="テキスト ボックス 238">
          <a:extLst>
            <a:ext uri="{FF2B5EF4-FFF2-40B4-BE49-F238E27FC236}">
              <a16:creationId xmlns:a16="http://schemas.microsoft.com/office/drawing/2014/main" id="{F61590EE-A2A2-4CF2-97DC-CE17C4BA1B1C}"/>
            </a:ext>
          </a:extLst>
        </xdr:cNvPr>
        <xdr:cNvSpPr txBox="1"/>
      </xdr:nvSpPr>
      <xdr:spPr>
        <a:xfrm>
          <a:off x="10979150" y="1421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D4525B3F-D4E7-4DA2-B538-DEB170CB59CF}"/>
            </a:ext>
          </a:extLst>
        </xdr:cNvPr>
        <xdr:cNvCxnSpPr/>
      </xdr:nvCxnSpPr>
      <xdr:spPr>
        <a:xfrm>
          <a:off x="116649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A0107270-7F36-490E-BA8E-AA781F7B02EF}"/>
            </a:ext>
          </a:extLst>
        </xdr:cNvPr>
        <xdr:cNvSpPr txBox="1"/>
      </xdr:nvSpPr>
      <xdr:spPr>
        <a:xfrm>
          <a:off x="1097915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2" name="直線コネクタ 241">
          <a:extLst>
            <a:ext uri="{FF2B5EF4-FFF2-40B4-BE49-F238E27FC236}">
              <a16:creationId xmlns:a16="http://schemas.microsoft.com/office/drawing/2014/main" id="{F34BBC57-F748-43E8-BF87-9CDF2A107803}"/>
            </a:ext>
          </a:extLst>
        </xdr:cNvPr>
        <xdr:cNvCxnSpPr/>
      </xdr:nvCxnSpPr>
      <xdr:spPr>
        <a:xfrm>
          <a:off x="11664950" y="1377632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3" name="テキスト ボックス 242">
          <a:extLst>
            <a:ext uri="{FF2B5EF4-FFF2-40B4-BE49-F238E27FC236}">
              <a16:creationId xmlns:a16="http://schemas.microsoft.com/office/drawing/2014/main" id="{1043BA64-6F74-451D-AE16-795187FEC017}"/>
            </a:ext>
          </a:extLst>
        </xdr:cNvPr>
        <xdr:cNvSpPr txBox="1"/>
      </xdr:nvSpPr>
      <xdr:spPr>
        <a:xfrm>
          <a:off x="10979150" y="1364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4" name="直線コネクタ 243">
          <a:extLst>
            <a:ext uri="{FF2B5EF4-FFF2-40B4-BE49-F238E27FC236}">
              <a16:creationId xmlns:a16="http://schemas.microsoft.com/office/drawing/2014/main" id="{64BABE54-72C2-48ED-B03C-9FD67B694FF7}"/>
            </a:ext>
          </a:extLst>
        </xdr:cNvPr>
        <xdr:cNvCxnSpPr/>
      </xdr:nvCxnSpPr>
      <xdr:spPr>
        <a:xfrm>
          <a:off x="11664950" y="134874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5" name="テキスト ボックス 244">
          <a:extLst>
            <a:ext uri="{FF2B5EF4-FFF2-40B4-BE49-F238E27FC236}">
              <a16:creationId xmlns:a16="http://schemas.microsoft.com/office/drawing/2014/main" id="{50F71829-0639-4E67-AE97-9FDFEA0BE288}"/>
            </a:ext>
          </a:extLst>
        </xdr:cNvPr>
        <xdr:cNvSpPr txBox="1"/>
      </xdr:nvSpPr>
      <xdr:spPr>
        <a:xfrm>
          <a:off x="10979150" y="1335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6" name="直線コネクタ 245">
          <a:extLst>
            <a:ext uri="{FF2B5EF4-FFF2-40B4-BE49-F238E27FC236}">
              <a16:creationId xmlns:a16="http://schemas.microsoft.com/office/drawing/2014/main" id="{C34C2CFD-FE63-4FB1-9D05-91AD97C8CC77}"/>
            </a:ext>
          </a:extLst>
        </xdr:cNvPr>
        <xdr:cNvCxnSpPr/>
      </xdr:nvCxnSpPr>
      <xdr:spPr>
        <a:xfrm>
          <a:off x="11664950" y="131984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7" name="テキスト ボックス 246">
          <a:extLst>
            <a:ext uri="{FF2B5EF4-FFF2-40B4-BE49-F238E27FC236}">
              <a16:creationId xmlns:a16="http://schemas.microsoft.com/office/drawing/2014/main" id="{33B8FACF-54E1-4074-833A-24CD7A2B5F87}"/>
            </a:ext>
          </a:extLst>
        </xdr:cNvPr>
        <xdr:cNvSpPr txBox="1"/>
      </xdr:nvSpPr>
      <xdr:spPr>
        <a:xfrm>
          <a:off x="10979150" y="1305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508FF6FF-667C-45EE-96E9-555647C4F5A4}"/>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DE411E4A-0E64-41E3-8BA6-8C05B3963B1F}"/>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9B60D30C-C09A-43EC-BB3A-86C3A75EFB72}"/>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49741</xdr:rowOff>
    </xdr:to>
    <xdr:cxnSp macro="">
      <xdr:nvCxnSpPr>
        <xdr:cNvPr id="251" name="直線コネクタ 250">
          <a:extLst>
            <a:ext uri="{FF2B5EF4-FFF2-40B4-BE49-F238E27FC236}">
              <a16:creationId xmlns:a16="http://schemas.microsoft.com/office/drawing/2014/main" id="{2E8FB018-3C8D-4B99-B02C-C1B46801DA14}"/>
            </a:ext>
          </a:extLst>
        </xdr:cNvPr>
        <xdr:cNvCxnSpPr/>
      </xdr:nvCxnSpPr>
      <xdr:spPr>
        <a:xfrm flipV="1">
          <a:off x="15474950" y="13312775"/>
          <a:ext cx="0" cy="1430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21818</xdr:rowOff>
    </xdr:from>
    <xdr:ext cx="762000" cy="259045"/>
    <xdr:sp macro="" textlink="">
      <xdr:nvSpPr>
        <xdr:cNvPr id="252" name="給与水準   （国との比較）最小値テキスト">
          <a:extLst>
            <a:ext uri="{FF2B5EF4-FFF2-40B4-BE49-F238E27FC236}">
              <a16:creationId xmlns:a16="http://schemas.microsoft.com/office/drawing/2014/main" id="{09748505-73F1-4160-926F-173E6FF335AB}"/>
            </a:ext>
          </a:extLst>
        </xdr:cNvPr>
        <xdr:cNvSpPr txBox="1"/>
      </xdr:nvSpPr>
      <xdr:spPr>
        <a:xfrm>
          <a:off x="15563850" y="14715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49741</xdr:rowOff>
    </xdr:from>
    <xdr:to>
      <xdr:col>81</xdr:col>
      <xdr:colOff>133350</xdr:colOff>
      <xdr:row>89</xdr:row>
      <xdr:rowOff>49741</xdr:rowOff>
    </xdr:to>
    <xdr:cxnSp macro="">
      <xdr:nvCxnSpPr>
        <xdr:cNvPr id="253" name="直線コネクタ 252">
          <a:extLst>
            <a:ext uri="{FF2B5EF4-FFF2-40B4-BE49-F238E27FC236}">
              <a16:creationId xmlns:a16="http://schemas.microsoft.com/office/drawing/2014/main" id="{E6A8E818-4587-4E32-8891-E0E87E98E321}"/>
            </a:ext>
          </a:extLst>
        </xdr:cNvPr>
        <xdr:cNvCxnSpPr/>
      </xdr:nvCxnSpPr>
      <xdr:spPr>
        <a:xfrm>
          <a:off x="15405100" y="147436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4" name="給与水準   （国との比較）最大値テキスト">
          <a:extLst>
            <a:ext uri="{FF2B5EF4-FFF2-40B4-BE49-F238E27FC236}">
              <a16:creationId xmlns:a16="http://schemas.microsoft.com/office/drawing/2014/main" id="{4CA2A045-2FD9-472E-A554-118C41A68603}"/>
            </a:ext>
          </a:extLst>
        </xdr:cNvPr>
        <xdr:cNvSpPr txBox="1"/>
      </xdr:nvSpPr>
      <xdr:spPr>
        <a:xfrm>
          <a:off x="15563850" y="13062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5" name="直線コネクタ 254">
          <a:extLst>
            <a:ext uri="{FF2B5EF4-FFF2-40B4-BE49-F238E27FC236}">
              <a16:creationId xmlns:a16="http://schemas.microsoft.com/office/drawing/2014/main" id="{CAB10A12-9D82-44C5-9D8C-4FCB53A1C7B9}"/>
            </a:ext>
          </a:extLst>
        </xdr:cNvPr>
        <xdr:cNvCxnSpPr/>
      </xdr:nvCxnSpPr>
      <xdr:spPr>
        <a:xfrm>
          <a:off x="15405100" y="133127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31221</xdr:rowOff>
    </xdr:from>
    <xdr:to>
      <xdr:col>81</xdr:col>
      <xdr:colOff>44450</xdr:colOff>
      <xdr:row>86</xdr:row>
      <xdr:rowOff>71438</xdr:rowOff>
    </xdr:to>
    <xdr:cxnSp macro="">
      <xdr:nvCxnSpPr>
        <xdr:cNvPr id="256" name="直線コネクタ 255">
          <a:extLst>
            <a:ext uri="{FF2B5EF4-FFF2-40B4-BE49-F238E27FC236}">
              <a16:creationId xmlns:a16="http://schemas.microsoft.com/office/drawing/2014/main" id="{452452D2-0450-4A71-9743-E31D430871BB}"/>
            </a:ext>
          </a:extLst>
        </xdr:cNvPr>
        <xdr:cNvCxnSpPr/>
      </xdr:nvCxnSpPr>
      <xdr:spPr>
        <a:xfrm>
          <a:off x="14712950" y="14229821"/>
          <a:ext cx="762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57" name="給与水準   （国との比較）平均値テキスト">
          <a:extLst>
            <a:ext uri="{FF2B5EF4-FFF2-40B4-BE49-F238E27FC236}">
              <a16:creationId xmlns:a16="http://schemas.microsoft.com/office/drawing/2014/main" id="{7E5B6F89-19DD-4488-BC96-20EB7F511140}"/>
            </a:ext>
          </a:extLst>
        </xdr:cNvPr>
        <xdr:cNvSpPr txBox="1"/>
      </xdr:nvSpPr>
      <xdr:spPr>
        <a:xfrm>
          <a:off x="15563850" y="13832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8" name="フローチャート: 判断 257">
          <a:extLst>
            <a:ext uri="{FF2B5EF4-FFF2-40B4-BE49-F238E27FC236}">
              <a16:creationId xmlns:a16="http://schemas.microsoft.com/office/drawing/2014/main" id="{7F386260-3A68-4516-9969-F0D3251C8D5F}"/>
            </a:ext>
          </a:extLst>
        </xdr:cNvPr>
        <xdr:cNvSpPr/>
      </xdr:nvSpPr>
      <xdr:spPr>
        <a:xfrm>
          <a:off x="15430500" y="1398058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132291</xdr:rowOff>
    </xdr:from>
    <xdr:to>
      <xdr:col>77</xdr:col>
      <xdr:colOff>44450</xdr:colOff>
      <xdr:row>86</xdr:row>
      <xdr:rowOff>31221</xdr:rowOff>
    </xdr:to>
    <xdr:cxnSp macro="">
      <xdr:nvCxnSpPr>
        <xdr:cNvPr id="259" name="直線コネクタ 258">
          <a:extLst>
            <a:ext uri="{FF2B5EF4-FFF2-40B4-BE49-F238E27FC236}">
              <a16:creationId xmlns:a16="http://schemas.microsoft.com/office/drawing/2014/main" id="{ADC7925D-C7E0-4BEE-8E30-589830802CDC}"/>
            </a:ext>
          </a:extLst>
        </xdr:cNvPr>
        <xdr:cNvCxnSpPr/>
      </xdr:nvCxnSpPr>
      <xdr:spPr>
        <a:xfrm>
          <a:off x="13906500" y="14165791"/>
          <a:ext cx="806450" cy="6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0" name="フローチャート: 判断 259">
          <a:extLst>
            <a:ext uri="{FF2B5EF4-FFF2-40B4-BE49-F238E27FC236}">
              <a16:creationId xmlns:a16="http://schemas.microsoft.com/office/drawing/2014/main" id="{14CAB826-2905-457A-92CB-0EC4D7691D89}"/>
            </a:ext>
          </a:extLst>
        </xdr:cNvPr>
        <xdr:cNvSpPr/>
      </xdr:nvSpPr>
      <xdr:spPr>
        <a:xfrm>
          <a:off x="14668500" y="1400069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1" name="テキスト ボックス 260">
          <a:extLst>
            <a:ext uri="{FF2B5EF4-FFF2-40B4-BE49-F238E27FC236}">
              <a16:creationId xmlns:a16="http://schemas.microsoft.com/office/drawing/2014/main" id="{59CDF5DB-2F98-496C-B9C9-FE9D0F086DC8}"/>
            </a:ext>
          </a:extLst>
        </xdr:cNvPr>
        <xdr:cNvSpPr txBox="1"/>
      </xdr:nvSpPr>
      <xdr:spPr>
        <a:xfrm>
          <a:off x="14370050" y="13775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132291</xdr:rowOff>
    </xdr:from>
    <xdr:to>
      <xdr:col>72</xdr:col>
      <xdr:colOff>203200</xdr:colOff>
      <xdr:row>85</xdr:row>
      <xdr:rowOff>132291</xdr:rowOff>
    </xdr:to>
    <xdr:cxnSp macro="">
      <xdr:nvCxnSpPr>
        <xdr:cNvPr id="262" name="直線コネクタ 261">
          <a:extLst>
            <a:ext uri="{FF2B5EF4-FFF2-40B4-BE49-F238E27FC236}">
              <a16:creationId xmlns:a16="http://schemas.microsoft.com/office/drawing/2014/main" id="{B1DCF7F9-DD09-462D-BC27-77A4746BD807}"/>
            </a:ext>
          </a:extLst>
        </xdr:cNvPr>
        <xdr:cNvCxnSpPr/>
      </xdr:nvCxnSpPr>
      <xdr:spPr>
        <a:xfrm>
          <a:off x="13106400" y="14165791"/>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3" name="フローチャート: 判断 262">
          <a:extLst>
            <a:ext uri="{FF2B5EF4-FFF2-40B4-BE49-F238E27FC236}">
              <a16:creationId xmlns:a16="http://schemas.microsoft.com/office/drawing/2014/main" id="{12DB1E65-70C9-4F7C-A8AA-49445496B2C0}"/>
            </a:ext>
          </a:extLst>
        </xdr:cNvPr>
        <xdr:cNvSpPr/>
      </xdr:nvSpPr>
      <xdr:spPr>
        <a:xfrm>
          <a:off x="13868400" y="140208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4" name="テキスト ボックス 263">
          <a:extLst>
            <a:ext uri="{FF2B5EF4-FFF2-40B4-BE49-F238E27FC236}">
              <a16:creationId xmlns:a16="http://schemas.microsoft.com/office/drawing/2014/main" id="{A65AFC24-C8ED-4DF3-9FAF-DE50D599E7A5}"/>
            </a:ext>
          </a:extLst>
        </xdr:cNvPr>
        <xdr:cNvSpPr txBox="1"/>
      </xdr:nvSpPr>
      <xdr:spPr>
        <a:xfrm>
          <a:off x="1355725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132821</xdr:rowOff>
    </xdr:from>
    <xdr:to>
      <xdr:col>68</xdr:col>
      <xdr:colOff>152400</xdr:colOff>
      <xdr:row>85</xdr:row>
      <xdr:rowOff>132291</xdr:rowOff>
    </xdr:to>
    <xdr:cxnSp macro="">
      <xdr:nvCxnSpPr>
        <xdr:cNvPr id="265" name="直線コネクタ 264">
          <a:extLst>
            <a:ext uri="{FF2B5EF4-FFF2-40B4-BE49-F238E27FC236}">
              <a16:creationId xmlns:a16="http://schemas.microsoft.com/office/drawing/2014/main" id="{3562B670-19CA-40DF-A6F6-A3225BD1F60B}"/>
            </a:ext>
          </a:extLst>
        </xdr:cNvPr>
        <xdr:cNvCxnSpPr/>
      </xdr:nvCxnSpPr>
      <xdr:spPr>
        <a:xfrm>
          <a:off x="12293600" y="14001221"/>
          <a:ext cx="812800" cy="16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6" name="フローチャート: 判断 265">
          <a:extLst>
            <a:ext uri="{FF2B5EF4-FFF2-40B4-BE49-F238E27FC236}">
              <a16:creationId xmlns:a16="http://schemas.microsoft.com/office/drawing/2014/main" id="{3EFE5C75-75F0-4CD3-8CD6-B0198535FF1F}"/>
            </a:ext>
          </a:extLst>
        </xdr:cNvPr>
        <xdr:cNvSpPr/>
      </xdr:nvSpPr>
      <xdr:spPr>
        <a:xfrm>
          <a:off x="13055600" y="14020800"/>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7" name="テキスト ボックス 266">
          <a:extLst>
            <a:ext uri="{FF2B5EF4-FFF2-40B4-BE49-F238E27FC236}">
              <a16:creationId xmlns:a16="http://schemas.microsoft.com/office/drawing/2014/main" id="{F2BD3B09-3078-4AC2-BDB4-7EC922EB4E7E}"/>
            </a:ext>
          </a:extLst>
        </xdr:cNvPr>
        <xdr:cNvSpPr txBox="1"/>
      </xdr:nvSpPr>
      <xdr:spPr>
        <a:xfrm>
          <a:off x="127635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162454</xdr:rowOff>
    </xdr:from>
    <xdr:to>
      <xdr:col>64</xdr:col>
      <xdr:colOff>152400</xdr:colOff>
      <xdr:row>85</xdr:row>
      <xdr:rowOff>92604</xdr:rowOff>
    </xdr:to>
    <xdr:sp macro="" textlink="">
      <xdr:nvSpPr>
        <xdr:cNvPr id="268" name="フローチャート: 判断 267">
          <a:extLst>
            <a:ext uri="{FF2B5EF4-FFF2-40B4-BE49-F238E27FC236}">
              <a16:creationId xmlns:a16="http://schemas.microsoft.com/office/drawing/2014/main" id="{B6A91355-3D16-4581-AA32-8250B0CA9074}"/>
            </a:ext>
          </a:extLst>
        </xdr:cNvPr>
        <xdr:cNvSpPr/>
      </xdr:nvSpPr>
      <xdr:spPr>
        <a:xfrm>
          <a:off x="12242800" y="140308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77381</xdr:rowOff>
    </xdr:from>
    <xdr:ext cx="762000" cy="259045"/>
    <xdr:sp macro="" textlink="">
      <xdr:nvSpPr>
        <xdr:cNvPr id="269" name="テキスト ボックス 268">
          <a:extLst>
            <a:ext uri="{FF2B5EF4-FFF2-40B4-BE49-F238E27FC236}">
              <a16:creationId xmlns:a16="http://schemas.microsoft.com/office/drawing/2014/main" id="{32C68A27-52FC-4481-BFD6-8E6C17AB5CE4}"/>
            </a:ext>
          </a:extLst>
        </xdr:cNvPr>
        <xdr:cNvSpPr txBox="1"/>
      </xdr:nvSpPr>
      <xdr:spPr>
        <a:xfrm>
          <a:off x="11950700" y="1411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6E60301F-F090-492F-84EE-E54B8007F66D}"/>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F7830524-D2A2-44CC-B56A-4AF43710260B}"/>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3712997E-99B3-4FD9-9BAA-5BDCE4D7C13C}"/>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24042D61-1DD2-4DE6-9745-98E4CC6F26A0}"/>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FBE929A7-7EE0-471C-9194-3651040C3E13}"/>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20638</xdr:rowOff>
    </xdr:from>
    <xdr:to>
      <xdr:col>81</xdr:col>
      <xdr:colOff>95250</xdr:colOff>
      <xdr:row>86</xdr:row>
      <xdr:rowOff>122238</xdr:rowOff>
    </xdr:to>
    <xdr:sp macro="" textlink="">
      <xdr:nvSpPr>
        <xdr:cNvPr id="275" name="楕円 274">
          <a:extLst>
            <a:ext uri="{FF2B5EF4-FFF2-40B4-BE49-F238E27FC236}">
              <a16:creationId xmlns:a16="http://schemas.microsoft.com/office/drawing/2014/main" id="{3EB30EF9-7758-41F0-9D1C-D82472DBB005}"/>
            </a:ext>
          </a:extLst>
        </xdr:cNvPr>
        <xdr:cNvSpPr/>
      </xdr:nvSpPr>
      <xdr:spPr>
        <a:xfrm>
          <a:off x="15430500" y="1421923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164165</xdr:rowOff>
    </xdr:from>
    <xdr:ext cx="762000" cy="259045"/>
    <xdr:sp macro="" textlink="">
      <xdr:nvSpPr>
        <xdr:cNvPr id="276" name="給与水準   （国との比較）該当値テキスト">
          <a:extLst>
            <a:ext uri="{FF2B5EF4-FFF2-40B4-BE49-F238E27FC236}">
              <a16:creationId xmlns:a16="http://schemas.microsoft.com/office/drawing/2014/main" id="{24626ECD-842B-4284-A7D4-E1EF899FE3CF}"/>
            </a:ext>
          </a:extLst>
        </xdr:cNvPr>
        <xdr:cNvSpPr txBox="1"/>
      </xdr:nvSpPr>
      <xdr:spPr>
        <a:xfrm>
          <a:off x="15563850" y="1419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151871</xdr:rowOff>
    </xdr:from>
    <xdr:to>
      <xdr:col>77</xdr:col>
      <xdr:colOff>95250</xdr:colOff>
      <xdr:row>86</xdr:row>
      <xdr:rowOff>82021</xdr:rowOff>
    </xdr:to>
    <xdr:sp macro="" textlink="">
      <xdr:nvSpPr>
        <xdr:cNvPr id="277" name="楕円 276">
          <a:extLst>
            <a:ext uri="{FF2B5EF4-FFF2-40B4-BE49-F238E27FC236}">
              <a16:creationId xmlns:a16="http://schemas.microsoft.com/office/drawing/2014/main" id="{BC44E669-BB47-42BA-97F1-8ED145BC7635}"/>
            </a:ext>
          </a:extLst>
        </xdr:cNvPr>
        <xdr:cNvSpPr/>
      </xdr:nvSpPr>
      <xdr:spPr>
        <a:xfrm>
          <a:off x="14668500" y="1418537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66798</xdr:rowOff>
    </xdr:from>
    <xdr:ext cx="736600" cy="259045"/>
    <xdr:sp macro="" textlink="">
      <xdr:nvSpPr>
        <xdr:cNvPr id="278" name="テキスト ボックス 277">
          <a:extLst>
            <a:ext uri="{FF2B5EF4-FFF2-40B4-BE49-F238E27FC236}">
              <a16:creationId xmlns:a16="http://schemas.microsoft.com/office/drawing/2014/main" id="{090F712F-2E83-4FBD-BB6D-6F5B3087F092}"/>
            </a:ext>
          </a:extLst>
        </xdr:cNvPr>
        <xdr:cNvSpPr txBox="1"/>
      </xdr:nvSpPr>
      <xdr:spPr>
        <a:xfrm>
          <a:off x="14370050" y="14265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81491</xdr:rowOff>
    </xdr:from>
    <xdr:to>
      <xdr:col>73</xdr:col>
      <xdr:colOff>44450</xdr:colOff>
      <xdr:row>86</xdr:row>
      <xdr:rowOff>11641</xdr:rowOff>
    </xdr:to>
    <xdr:sp macro="" textlink="">
      <xdr:nvSpPr>
        <xdr:cNvPr id="279" name="楕円 278">
          <a:extLst>
            <a:ext uri="{FF2B5EF4-FFF2-40B4-BE49-F238E27FC236}">
              <a16:creationId xmlns:a16="http://schemas.microsoft.com/office/drawing/2014/main" id="{F02FE5A0-31C4-40A6-8381-8DCC802C10CF}"/>
            </a:ext>
          </a:extLst>
        </xdr:cNvPr>
        <xdr:cNvSpPr/>
      </xdr:nvSpPr>
      <xdr:spPr>
        <a:xfrm>
          <a:off x="13868400" y="1411499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167868</xdr:rowOff>
    </xdr:from>
    <xdr:ext cx="762000" cy="259045"/>
    <xdr:sp macro="" textlink="">
      <xdr:nvSpPr>
        <xdr:cNvPr id="280" name="テキスト ボックス 279">
          <a:extLst>
            <a:ext uri="{FF2B5EF4-FFF2-40B4-BE49-F238E27FC236}">
              <a16:creationId xmlns:a16="http://schemas.microsoft.com/office/drawing/2014/main" id="{0CAF0FDD-560A-45C8-9523-3F17866BF031}"/>
            </a:ext>
          </a:extLst>
        </xdr:cNvPr>
        <xdr:cNvSpPr txBox="1"/>
      </xdr:nvSpPr>
      <xdr:spPr>
        <a:xfrm>
          <a:off x="13557250" y="1420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81491</xdr:rowOff>
    </xdr:from>
    <xdr:to>
      <xdr:col>68</xdr:col>
      <xdr:colOff>203200</xdr:colOff>
      <xdr:row>86</xdr:row>
      <xdr:rowOff>11641</xdr:rowOff>
    </xdr:to>
    <xdr:sp macro="" textlink="">
      <xdr:nvSpPr>
        <xdr:cNvPr id="281" name="楕円 280">
          <a:extLst>
            <a:ext uri="{FF2B5EF4-FFF2-40B4-BE49-F238E27FC236}">
              <a16:creationId xmlns:a16="http://schemas.microsoft.com/office/drawing/2014/main" id="{9E052E4B-CBCF-4332-86FF-30E9EF8BB383}"/>
            </a:ext>
          </a:extLst>
        </xdr:cNvPr>
        <xdr:cNvSpPr/>
      </xdr:nvSpPr>
      <xdr:spPr>
        <a:xfrm>
          <a:off x="13055600" y="14114991"/>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82" name="テキスト ボックス 281">
          <a:extLst>
            <a:ext uri="{FF2B5EF4-FFF2-40B4-BE49-F238E27FC236}">
              <a16:creationId xmlns:a16="http://schemas.microsoft.com/office/drawing/2014/main" id="{A2947A89-DD9C-4BEE-A74C-6C87E475D143}"/>
            </a:ext>
          </a:extLst>
        </xdr:cNvPr>
        <xdr:cNvSpPr txBox="1"/>
      </xdr:nvSpPr>
      <xdr:spPr>
        <a:xfrm>
          <a:off x="12763500" y="1420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82021</xdr:rowOff>
    </xdr:from>
    <xdr:to>
      <xdr:col>64</xdr:col>
      <xdr:colOff>152400</xdr:colOff>
      <xdr:row>85</xdr:row>
      <xdr:rowOff>12171</xdr:rowOff>
    </xdr:to>
    <xdr:sp macro="" textlink="">
      <xdr:nvSpPr>
        <xdr:cNvPr id="283" name="楕円 282">
          <a:extLst>
            <a:ext uri="{FF2B5EF4-FFF2-40B4-BE49-F238E27FC236}">
              <a16:creationId xmlns:a16="http://schemas.microsoft.com/office/drawing/2014/main" id="{15C9FF13-8B15-423D-ABCB-7C0B820BB693}"/>
            </a:ext>
          </a:extLst>
        </xdr:cNvPr>
        <xdr:cNvSpPr/>
      </xdr:nvSpPr>
      <xdr:spPr>
        <a:xfrm>
          <a:off x="12242800" y="1395042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22348</xdr:rowOff>
    </xdr:from>
    <xdr:ext cx="762000" cy="259045"/>
    <xdr:sp macro="" textlink="">
      <xdr:nvSpPr>
        <xdr:cNvPr id="284" name="テキスト ボックス 283">
          <a:extLst>
            <a:ext uri="{FF2B5EF4-FFF2-40B4-BE49-F238E27FC236}">
              <a16:creationId xmlns:a16="http://schemas.microsoft.com/office/drawing/2014/main" id="{DFCF694F-B084-4596-9C82-40A64B61AD58}"/>
            </a:ext>
          </a:extLst>
        </xdr:cNvPr>
        <xdr:cNvSpPr txBox="1"/>
      </xdr:nvSpPr>
      <xdr:spPr>
        <a:xfrm>
          <a:off x="11950700" y="1372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E14A5100-E2FC-4BFF-9E8D-5BFA1B5BA1EF}"/>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AC171B1B-A127-49C9-A7FE-42581271937D}"/>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57AF4174-618D-4103-8A67-B63097234A4B}"/>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1AF0EEF3-9E7B-484C-AD02-33AB60940ABA}"/>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2E20E58A-ED60-46B9-B259-73B53E37ED31}"/>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44C0D26B-AA96-4EF7-92A2-2878547B0976}"/>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73200ECA-8785-4A45-834C-D49B7E7A7AA6}"/>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9AD98681-C84A-4541-A711-4F79F3C12B82}"/>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BAFFF588-C6AB-4543-BC6A-F1448F0A8EDB}"/>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FC159B33-7E9F-4B6B-A2F2-CF4FD6B77507}"/>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505A01ED-EF15-4CE0-B1C7-54731292C235}"/>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3753EA1B-47AB-4877-A793-5429BF6B372A}"/>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4AD677E7-5E87-418C-BBD8-2ADDE350E1BE}"/>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10</a:t>
          </a:r>
          <a:r>
            <a:rPr kumimoji="1" lang="ja-JP" altLang="ja-JP" sz="1100" b="0" i="0" u="none" strike="noStrike" kern="0" cap="none" spc="0" normalizeH="0" baseline="0" noProof="0">
              <a:ln>
                <a:noFill/>
              </a:ln>
              <a:solidFill>
                <a:prstClr val="black"/>
              </a:solidFill>
              <a:effectLst/>
              <a:uLnTx/>
              <a:uFillTx/>
              <a:latin typeface="+mn-lt"/>
              <a:ea typeface="+mn-ea"/>
              <a:cs typeface="+mn-cs"/>
            </a:rPr>
            <a:t>年来の新規採用職員数の抑制により、職員数は大幅に減少している。Ｈ</a:t>
          </a:r>
          <a:r>
            <a:rPr kumimoji="1" lang="en-US" altLang="ja-JP" sz="1100" b="0" i="0" u="none" strike="noStrike" kern="0" cap="none" spc="0" normalizeH="0" baseline="0" noProof="0">
              <a:ln>
                <a:noFill/>
              </a:ln>
              <a:solidFill>
                <a:prstClr val="black"/>
              </a:solidFill>
              <a:effectLst/>
              <a:uLnTx/>
              <a:uFillTx/>
              <a:latin typeface="+mn-lt"/>
              <a:ea typeface="+mn-ea"/>
              <a:cs typeface="+mn-cs"/>
            </a:rPr>
            <a:t>25</a:t>
          </a:r>
          <a:r>
            <a:rPr kumimoji="1" lang="ja-JP" altLang="ja-JP" sz="1100" b="0" i="0" u="none" strike="noStrike" kern="0" cap="none" spc="0" normalizeH="0" baseline="0" noProof="0">
              <a:ln>
                <a:noFill/>
              </a:ln>
              <a:solidFill>
                <a:prstClr val="black"/>
              </a:solidFill>
              <a:effectLst/>
              <a:uLnTx/>
              <a:uFillTx/>
              <a:latin typeface="+mn-lt"/>
              <a:ea typeface="+mn-ea"/>
              <a:cs typeface="+mn-cs"/>
            </a:rPr>
            <a:t>に策定した第４次行政改革大綱（集中改革プラン）では、適正な職員数を確保することとし、職員数の増を図る計画とした。今後は当該計画による適正な定員管理を図っていく。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BC64BD55-8475-4596-8E56-7887665A1742}"/>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264EC560-60D2-44A9-81E8-F0A1179CCAF6}"/>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5B2F2523-AD8F-4A8C-8BBF-A20BCEA7EABF}"/>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C469907-ECA5-4338-A3AA-EED8765D075C}"/>
            </a:ext>
          </a:extLst>
        </xdr:cNvPr>
        <xdr:cNvCxnSpPr/>
      </xdr:nvCxnSpPr>
      <xdr:spPr>
        <a:xfrm>
          <a:off x="11664950" y="10979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C3895E51-39B7-4175-88BF-0E757D2E237E}"/>
            </a:ext>
          </a:extLst>
        </xdr:cNvPr>
        <xdr:cNvSpPr txBox="1"/>
      </xdr:nvSpPr>
      <xdr:spPr>
        <a:xfrm>
          <a:off x="1097915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E7154FEB-D8EE-4F58-A0E5-09A8544BA283}"/>
            </a:ext>
          </a:extLst>
        </xdr:cNvPr>
        <xdr:cNvCxnSpPr/>
      </xdr:nvCxnSpPr>
      <xdr:spPr>
        <a:xfrm>
          <a:off x="116649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B8B49882-AB53-413A-A5F2-FA912C659D2B}"/>
            </a:ext>
          </a:extLst>
        </xdr:cNvPr>
        <xdr:cNvSpPr txBox="1"/>
      </xdr:nvSpPr>
      <xdr:spPr>
        <a:xfrm>
          <a:off x="1097915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509EF51-CD6B-49C9-A0BF-BBA91BD59C6A}"/>
            </a:ext>
          </a:extLst>
        </xdr:cNvPr>
        <xdr:cNvCxnSpPr/>
      </xdr:nvCxnSpPr>
      <xdr:spPr>
        <a:xfrm>
          <a:off x="11664950" y="9817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A6A72B2D-6193-421F-8C7B-B0248BBACC6C}"/>
            </a:ext>
          </a:extLst>
        </xdr:cNvPr>
        <xdr:cNvSpPr txBox="1"/>
      </xdr:nvSpPr>
      <xdr:spPr>
        <a:xfrm>
          <a:off x="10979150" y="968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F16D523-4E0A-4BBF-8C01-D526CA4C1687}"/>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70A001B0-CC09-4226-8901-9CF19142FA36}"/>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9A7A7EFA-9BC5-4656-A841-423B95F81910}"/>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10" name="直線コネクタ 309">
          <a:extLst>
            <a:ext uri="{FF2B5EF4-FFF2-40B4-BE49-F238E27FC236}">
              <a16:creationId xmlns:a16="http://schemas.microsoft.com/office/drawing/2014/main" id="{178556F7-0159-444A-AC36-56BAEDF62DA4}"/>
            </a:ext>
          </a:extLst>
        </xdr:cNvPr>
        <xdr:cNvCxnSpPr/>
      </xdr:nvCxnSpPr>
      <xdr:spPr>
        <a:xfrm flipV="1">
          <a:off x="15474950" y="9783318"/>
          <a:ext cx="0" cy="13209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11" name="定員管理の状況最小値テキスト">
          <a:extLst>
            <a:ext uri="{FF2B5EF4-FFF2-40B4-BE49-F238E27FC236}">
              <a16:creationId xmlns:a16="http://schemas.microsoft.com/office/drawing/2014/main" id="{3751CE88-0BD6-48BF-9796-02510FAC9B37}"/>
            </a:ext>
          </a:extLst>
        </xdr:cNvPr>
        <xdr:cNvSpPr txBox="1"/>
      </xdr:nvSpPr>
      <xdr:spPr>
        <a:xfrm>
          <a:off x="15563850" y="1107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12" name="直線コネクタ 311">
          <a:extLst>
            <a:ext uri="{FF2B5EF4-FFF2-40B4-BE49-F238E27FC236}">
              <a16:creationId xmlns:a16="http://schemas.microsoft.com/office/drawing/2014/main" id="{62633761-7396-48A2-B748-537C131030C3}"/>
            </a:ext>
          </a:extLst>
        </xdr:cNvPr>
        <xdr:cNvCxnSpPr/>
      </xdr:nvCxnSpPr>
      <xdr:spPr>
        <a:xfrm>
          <a:off x="15405100" y="111043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13" name="定員管理の状況最大値テキスト">
          <a:extLst>
            <a:ext uri="{FF2B5EF4-FFF2-40B4-BE49-F238E27FC236}">
              <a16:creationId xmlns:a16="http://schemas.microsoft.com/office/drawing/2014/main" id="{8E46A1EA-F051-4BF5-84B0-326CE4E1F4B8}"/>
            </a:ext>
          </a:extLst>
        </xdr:cNvPr>
        <xdr:cNvSpPr txBox="1"/>
      </xdr:nvSpPr>
      <xdr:spPr>
        <a:xfrm>
          <a:off x="15563850" y="9539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4" name="直線コネクタ 313">
          <a:extLst>
            <a:ext uri="{FF2B5EF4-FFF2-40B4-BE49-F238E27FC236}">
              <a16:creationId xmlns:a16="http://schemas.microsoft.com/office/drawing/2014/main" id="{792CC7CA-46AE-4D3D-B449-4591ED552D57}"/>
            </a:ext>
          </a:extLst>
        </xdr:cNvPr>
        <xdr:cNvCxnSpPr/>
      </xdr:nvCxnSpPr>
      <xdr:spPr>
        <a:xfrm>
          <a:off x="15405100" y="97833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4890</xdr:rowOff>
    </xdr:from>
    <xdr:to>
      <xdr:col>81</xdr:col>
      <xdr:colOff>44450</xdr:colOff>
      <xdr:row>60</xdr:row>
      <xdr:rowOff>16351</xdr:rowOff>
    </xdr:to>
    <xdr:cxnSp macro="">
      <xdr:nvCxnSpPr>
        <xdr:cNvPr id="315" name="直線コネクタ 314">
          <a:extLst>
            <a:ext uri="{FF2B5EF4-FFF2-40B4-BE49-F238E27FC236}">
              <a16:creationId xmlns:a16="http://schemas.microsoft.com/office/drawing/2014/main" id="{E4FE38D5-1952-4381-90A4-CA8D75BB12E7}"/>
            </a:ext>
          </a:extLst>
        </xdr:cNvPr>
        <xdr:cNvCxnSpPr/>
      </xdr:nvCxnSpPr>
      <xdr:spPr>
        <a:xfrm>
          <a:off x="14712950" y="9910890"/>
          <a:ext cx="762000" cy="1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52722</xdr:rowOff>
    </xdr:from>
    <xdr:ext cx="762000" cy="259045"/>
    <xdr:sp macro="" textlink="">
      <xdr:nvSpPr>
        <xdr:cNvPr id="316" name="定員管理の状況平均値テキスト">
          <a:extLst>
            <a:ext uri="{FF2B5EF4-FFF2-40B4-BE49-F238E27FC236}">
              <a16:creationId xmlns:a16="http://schemas.microsoft.com/office/drawing/2014/main" id="{203D20D8-84D6-4DBA-9BDA-E5C53FCD11C8}"/>
            </a:ext>
          </a:extLst>
        </xdr:cNvPr>
        <xdr:cNvSpPr txBox="1"/>
      </xdr:nvSpPr>
      <xdr:spPr>
        <a:xfrm>
          <a:off x="15563850" y="10123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7" name="フローチャート: 判断 316">
          <a:extLst>
            <a:ext uri="{FF2B5EF4-FFF2-40B4-BE49-F238E27FC236}">
              <a16:creationId xmlns:a16="http://schemas.microsoft.com/office/drawing/2014/main" id="{84ABF072-C0E2-4CAF-9FB1-3408FEB859B5}"/>
            </a:ext>
          </a:extLst>
        </xdr:cNvPr>
        <xdr:cNvSpPr/>
      </xdr:nvSpPr>
      <xdr:spPr>
        <a:xfrm>
          <a:off x="15430500" y="101517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161258</xdr:rowOff>
    </xdr:from>
    <xdr:to>
      <xdr:col>77</xdr:col>
      <xdr:colOff>44450</xdr:colOff>
      <xdr:row>60</xdr:row>
      <xdr:rowOff>4890</xdr:rowOff>
    </xdr:to>
    <xdr:cxnSp macro="">
      <xdr:nvCxnSpPr>
        <xdr:cNvPr id="318" name="直線コネクタ 317">
          <a:extLst>
            <a:ext uri="{FF2B5EF4-FFF2-40B4-BE49-F238E27FC236}">
              <a16:creationId xmlns:a16="http://schemas.microsoft.com/office/drawing/2014/main" id="{DC4A5550-D8CB-45E8-AB6B-44628221646B}"/>
            </a:ext>
          </a:extLst>
        </xdr:cNvPr>
        <xdr:cNvCxnSpPr/>
      </xdr:nvCxnSpPr>
      <xdr:spPr>
        <a:xfrm>
          <a:off x="13906500" y="9902158"/>
          <a:ext cx="806450" cy="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19" name="フローチャート: 判断 318">
          <a:extLst>
            <a:ext uri="{FF2B5EF4-FFF2-40B4-BE49-F238E27FC236}">
              <a16:creationId xmlns:a16="http://schemas.microsoft.com/office/drawing/2014/main" id="{EA239A68-4692-4872-8EF6-0D7B0AA724AE}"/>
            </a:ext>
          </a:extLst>
        </xdr:cNvPr>
        <xdr:cNvSpPr/>
      </xdr:nvSpPr>
      <xdr:spPr>
        <a:xfrm>
          <a:off x="14668500" y="1013907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154353</xdr:rowOff>
    </xdr:from>
    <xdr:ext cx="736600" cy="259045"/>
    <xdr:sp macro="" textlink="">
      <xdr:nvSpPr>
        <xdr:cNvPr id="320" name="テキスト ボックス 319">
          <a:extLst>
            <a:ext uri="{FF2B5EF4-FFF2-40B4-BE49-F238E27FC236}">
              <a16:creationId xmlns:a16="http://schemas.microsoft.com/office/drawing/2014/main" id="{CF34380B-BE74-402E-9547-C92A7C2B22DE}"/>
            </a:ext>
          </a:extLst>
        </xdr:cNvPr>
        <xdr:cNvSpPr txBox="1"/>
      </xdr:nvSpPr>
      <xdr:spPr>
        <a:xfrm>
          <a:off x="14370050" y="10225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158845</xdr:rowOff>
    </xdr:from>
    <xdr:to>
      <xdr:col>72</xdr:col>
      <xdr:colOff>203200</xdr:colOff>
      <xdr:row>59</xdr:row>
      <xdr:rowOff>161258</xdr:rowOff>
    </xdr:to>
    <xdr:cxnSp macro="">
      <xdr:nvCxnSpPr>
        <xdr:cNvPr id="321" name="直線コネクタ 320">
          <a:extLst>
            <a:ext uri="{FF2B5EF4-FFF2-40B4-BE49-F238E27FC236}">
              <a16:creationId xmlns:a16="http://schemas.microsoft.com/office/drawing/2014/main" id="{BA0FB461-EC02-423F-896E-49EB56BB406D}"/>
            </a:ext>
          </a:extLst>
        </xdr:cNvPr>
        <xdr:cNvCxnSpPr/>
      </xdr:nvCxnSpPr>
      <xdr:spPr>
        <a:xfrm>
          <a:off x="13106400" y="9899745"/>
          <a:ext cx="8001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25146</xdr:rowOff>
    </xdr:from>
    <xdr:to>
      <xdr:col>73</xdr:col>
      <xdr:colOff>44450</xdr:colOff>
      <xdr:row>61</xdr:row>
      <xdr:rowOff>126746</xdr:rowOff>
    </xdr:to>
    <xdr:sp macro="" textlink="">
      <xdr:nvSpPr>
        <xdr:cNvPr id="322" name="フローチャート: 判断 321">
          <a:extLst>
            <a:ext uri="{FF2B5EF4-FFF2-40B4-BE49-F238E27FC236}">
              <a16:creationId xmlns:a16="http://schemas.microsoft.com/office/drawing/2014/main" id="{8FA8BA8F-D2AD-4EC4-BE0E-241D53FC7117}"/>
            </a:ext>
          </a:extLst>
        </xdr:cNvPr>
        <xdr:cNvSpPr/>
      </xdr:nvSpPr>
      <xdr:spPr>
        <a:xfrm>
          <a:off x="13868400" y="1009624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111523</xdr:rowOff>
    </xdr:from>
    <xdr:ext cx="762000" cy="259045"/>
    <xdr:sp macro="" textlink="">
      <xdr:nvSpPr>
        <xdr:cNvPr id="323" name="テキスト ボックス 322">
          <a:extLst>
            <a:ext uri="{FF2B5EF4-FFF2-40B4-BE49-F238E27FC236}">
              <a16:creationId xmlns:a16="http://schemas.microsoft.com/office/drawing/2014/main" id="{1FDA745A-AE97-4238-9D32-819EC6341821}"/>
            </a:ext>
          </a:extLst>
        </xdr:cNvPr>
        <xdr:cNvSpPr txBox="1"/>
      </xdr:nvSpPr>
      <xdr:spPr>
        <a:xfrm>
          <a:off x="13557250" y="10182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153416</xdr:rowOff>
    </xdr:from>
    <xdr:to>
      <xdr:col>68</xdr:col>
      <xdr:colOff>152400</xdr:colOff>
      <xdr:row>59</xdr:row>
      <xdr:rowOff>158845</xdr:rowOff>
    </xdr:to>
    <xdr:cxnSp macro="">
      <xdr:nvCxnSpPr>
        <xdr:cNvPr id="324" name="直線コネクタ 323">
          <a:extLst>
            <a:ext uri="{FF2B5EF4-FFF2-40B4-BE49-F238E27FC236}">
              <a16:creationId xmlns:a16="http://schemas.microsoft.com/office/drawing/2014/main" id="{46881226-DAB0-42B2-BA4B-9D3DDCA632FD}"/>
            </a:ext>
          </a:extLst>
        </xdr:cNvPr>
        <xdr:cNvCxnSpPr/>
      </xdr:nvCxnSpPr>
      <xdr:spPr>
        <a:xfrm>
          <a:off x="12293600" y="9894316"/>
          <a:ext cx="8128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49276</xdr:rowOff>
    </xdr:from>
    <xdr:to>
      <xdr:col>68</xdr:col>
      <xdr:colOff>203200</xdr:colOff>
      <xdr:row>61</xdr:row>
      <xdr:rowOff>150876</xdr:rowOff>
    </xdr:to>
    <xdr:sp macro="" textlink="">
      <xdr:nvSpPr>
        <xdr:cNvPr id="325" name="フローチャート: 判断 324">
          <a:extLst>
            <a:ext uri="{FF2B5EF4-FFF2-40B4-BE49-F238E27FC236}">
              <a16:creationId xmlns:a16="http://schemas.microsoft.com/office/drawing/2014/main" id="{27BEFDE5-31BD-40DE-8F61-7EDA329C9B0D}"/>
            </a:ext>
          </a:extLst>
        </xdr:cNvPr>
        <xdr:cNvSpPr/>
      </xdr:nvSpPr>
      <xdr:spPr>
        <a:xfrm>
          <a:off x="13055600" y="10120376"/>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135653</xdr:rowOff>
    </xdr:from>
    <xdr:ext cx="762000" cy="259045"/>
    <xdr:sp macro="" textlink="">
      <xdr:nvSpPr>
        <xdr:cNvPr id="326" name="テキスト ボックス 325">
          <a:extLst>
            <a:ext uri="{FF2B5EF4-FFF2-40B4-BE49-F238E27FC236}">
              <a16:creationId xmlns:a16="http://schemas.microsoft.com/office/drawing/2014/main" id="{25126718-4B7C-493A-B2DF-4D8467B497A9}"/>
            </a:ext>
          </a:extLst>
        </xdr:cNvPr>
        <xdr:cNvSpPr txBox="1"/>
      </xdr:nvSpPr>
      <xdr:spPr>
        <a:xfrm>
          <a:off x="12763500" y="1020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30575</xdr:rowOff>
    </xdr:from>
    <xdr:to>
      <xdr:col>64</xdr:col>
      <xdr:colOff>152400</xdr:colOff>
      <xdr:row>61</xdr:row>
      <xdr:rowOff>132175</xdr:rowOff>
    </xdr:to>
    <xdr:sp macro="" textlink="">
      <xdr:nvSpPr>
        <xdr:cNvPr id="327" name="フローチャート: 判断 326">
          <a:extLst>
            <a:ext uri="{FF2B5EF4-FFF2-40B4-BE49-F238E27FC236}">
              <a16:creationId xmlns:a16="http://schemas.microsoft.com/office/drawing/2014/main" id="{089C3C23-6E13-42C5-9F04-7192A50B7871}"/>
            </a:ext>
          </a:extLst>
        </xdr:cNvPr>
        <xdr:cNvSpPr/>
      </xdr:nvSpPr>
      <xdr:spPr>
        <a:xfrm>
          <a:off x="12242800" y="1010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116952</xdr:rowOff>
    </xdr:from>
    <xdr:ext cx="762000" cy="259045"/>
    <xdr:sp macro="" textlink="">
      <xdr:nvSpPr>
        <xdr:cNvPr id="328" name="テキスト ボックス 327">
          <a:extLst>
            <a:ext uri="{FF2B5EF4-FFF2-40B4-BE49-F238E27FC236}">
              <a16:creationId xmlns:a16="http://schemas.microsoft.com/office/drawing/2014/main" id="{CE1E94E6-D988-4DB7-9D6F-177A40D8A99B}"/>
            </a:ext>
          </a:extLst>
        </xdr:cNvPr>
        <xdr:cNvSpPr txBox="1"/>
      </xdr:nvSpPr>
      <xdr:spPr>
        <a:xfrm>
          <a:off x="11950700" y="1018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71419D58-823F-44B2-A603-72BF2F97EF8A}"/>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915EFA65-8349-4A46-970B-3CF1ABC4519A}"/>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1E1E8B4E-6A96-4EBE-ADDB-118512257209}"/>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E6D65667-FFAC-4DFD-9008-A417B9DA1CA8}"/>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D1028ABD-CA09-43D8-A556-BCCDFED7C5B1}"/>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137001</xdr:rowOff>
    </xdr:from>
    <xdr:to>
      <xdr:col>81</xdr:col>
      <xdr:colOff>95250</xdr:colOff>
      <xdr:row>60</xdr:row>
      <xdr:rowOff>67151</xdr:rowOff>
    </xdr:to>
    <xdr:sp macro="" textlink="">
      <xdr:nvSpPr>
        <xdr:cNvPr id="334" name="楕円 333">
          <a:extLst>
            <a:ext uri="{FF2B5EF4-FFF2-40B4-BE49-F238E27FC236}">
              <a16:creationId xmlns:a16="http://schemas.microsoft.com/office/drawing/2014/main" id="{659F4E7B-6DE5-4133-846B-24565F0A01CE}"/>
            </a:ext>
          </a:extLst>
        </xdr:cNvPr>
        <xdr:cNvSpPr/>
      </xdr:nvSpPr>
      <xdr:spPr>
        <a:xfrm>
          <a:off x="15430500" y="987790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153528</xdr:rowOff>
    </xdr:from>
    <xdr:ext cx="762000" cy="259045"/>
    <xdr:sp macro="" textlink="">
      <xdr:nvSpPr>
        <xdr:cNvPr id="335" name="定員管理の状況該当値テキスト">
          <a:extLst>
            <a:ext uri="{FF2B5EF4-FFF2-40B4-BE49-F238E27FC236}">
              <a16:creationId xmlns:a16="http://schemas.microsoft.com/office/drawing/2014/main" id="{F096C02F-B431-4717-93CF-812B2129E122}"/>
            </a:ext>
          </a:extLst>
        </xdr:cNvPr>
        <xdr:cNvSpPr txBox="1"/>
      </xdr:nvSpPr>
      <xdr:spPr>
        <a:xfrm>
          <a:off x="15563850" y="972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125540</xdr:rowOff>
    </xdr:from>
    <xdr:to>
      <xdr:col>77</xdr:col>
      <xdr:colOff>95250</xdr:colOff>
      <xdr:row>60</xdr:row>
      <xdr:rowOff>55690</xdr:rowOff>
    </xdr:to>
    <xdr:sp macro="" textlink="">
      <xdr:nvSpPr>
        <xdr:cNvPr id="336" name="楕円 335">
          <a:extLst>
            <a:ext uri="{FF2B5EF4-FFF2-40B4-BE49-F238E27FC236}">
              <a16:creationId xmlns:a16="http://schemas.microsoft.com/office/drawing/2014/main" id="{52FAF702-0641-4A18-9E56-2D1298F08F17}"/>
            </a:ext>
          </a:extLst>
        </xdr:cNvPr>
        <xdr:cNvSpPr/>
      </xdr:nvSpPr>
      <xdr:spPr>
        <a:xfrm>
          <a:off x="14668500" y="986644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65867</xdr:rowOff>
    </xdr:from>
    <xdr:ext cx="736600" cy="259045"/>
    <xdr:sp macro="" textlink="">
      <xdr:nvSpPr>
        <xdr:cNvPr id="337" name="テキスト ボックス 336">
          <a:extLst>
            <a:ext uri="{FF2B5EF4-FFF2-40B4-BE49-F238E27FC236}">
              <a16:creationId xmlns:a16="http://schemas.microsoft.com/office/drawing/2014/main" id="{9069E125-ED70-4BDE-A4F3-BD4580161ED9}"/>
            </a:ext>
          </a:extLst>
        </xdr:cNvPr>
        <xdr:cNvSpPr txBox="1"/>
      </xdr:nvSpPr>
      <xdr:spPr>
        <a:xfrm>
          <a:off x="14370050" y="964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110458</xdr:rowOff>
    </xdr:from>
    <xdr:to>
      <xdr:col>73</xdr:col>
      <xdr:colOff>44450</xdr:colOff>
      <xdr:row>60</xdr:row>
      <xdr:rowOff>40608</xdr:rowOff>
    </xdr:to>
    <xdr:sp macro="" textlink="">
      <xdr:nvSpPr>
        <xdr:cNvPr id="338" name="楕円 337">
          <a:extLst>
            <a:ext uri="{FF2B5EF4-FFF2-40B4-BE49-F238E27FC236}">
              <a16:creationId xmlns:a16="http://schemas.microsoft.com/office/drawing/2014/main" id="{B8EB4BAC-52C7-4C00-8025-82E2CA5A978C}"/>
            </a:ext>
          </a:extLst>
        </xdr:cNvPr>
        <xdr:cNvSpPr/>
      </xdr:nvSpPr>
      <xdr:spPr>
        <a:xfrm>
          <a:off x="13868400" y="985135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50785</xdr:rowOff>
    </xdr:from>
    <xdr:ext cx="762000" cy="259045"/>
    <xdr:sp macro="" textlink="">
      <xdr:nvSpPr>
        <xdr:cNvPr id="339" name="テキスト ボックス 338">
          <a:extLst>
            <a:ext uri="{FF2B5EF4-FFF2-40B4-BE49-F238E27FC236}">
              <a16:creationId xmlns:a16="http://schemas.microsoft.com/office/drawing/2014/main" id="{93241F60-3EDC-4251-99E9-AE586EDB34C6}"/>
            </a:ext>
          </a:extLst>
        </xdr:cNvPr>
        <xdr:cNvSpPr txBox="1"/>
      </xdr:nvSpPr>
      <xdr:spPr>
        <a:xfrm>
          <a:off x="13557250" y="962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108045</xdr:rowOff>
    </xdr:from>
    <xdr:to>
      <xdr:col>68</xdr:col>
      <xdr:colOff>203200</xdr:colOff>
      <xdr:row>60</xdr:row>
      <xdr:rowOff>38195</xdr:rowOff>
    </xdr:to>
    <xdr:sp macro="" textlink="">
      <xdr:nvSpPr>
        <xdr:cNvPr id="340" name="楕円 339">
          <a:extLst>
            <a:ext uri="{FF2B5EF4-FFF2-40B4-BE49-F238E27FC236}">
              <a16:creationId xmlns:a16="http://schemas.microsoft.com/office/drawing/2014/main" id="{36516993-478E-4BBF-B76F-C01314F20AB4}"/>
            </a:ext>
          </a:extLst>
        </xdr:cNvPr>
        <xdr:cNvSpPr/>
      </xdr:nvSpPr>
      <xdr:spPr>
        <a:xfrm>
          <a:off x="13055600" y="9848945"/>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48372</xdr:rowOff>
    </xdr:from>
    <xdr:ext cx="762000" cy="259045"/>
    <xdr:sp macro="" textlink="">
      <xdr:nvSpPr>
        <xdr:cNvPr id="341" name="テキスト ボックス 340">
          <a:extLst>
            <a:ext uri="{FF2B5EF4-FFF2-40B4-BE49-F238E27FC236}">
              <a16:creationId xmlns:a16="http://schemas.microsoft.com/office/drawing/2014/main" id="{CD710622-D9FC-44F0-89BE-2E975048ABAE}"/>
            </a:ext>
          </a:extLst>
        </xdr:cNvPr>
        <xdr:cNvSpPr txBox="1"/>
      </xdr:nvSpPr>
      <xdr:spPr>
        <a:xfrm>
          <a:off x="12763500" y="962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102616</xdr:rowOff>
    </xdr:from>
    <xdr:to>
      <xdr:col>64</xdr:col>
      <xdr:colOff>152400</xdr:colOff>
      <xdr:row>60</xdr:row>
      <xdr:rowOff>32766</xdr:rowOff>
    </xdr:to>
    <xdr:sp macro="" textlink="">
      <xdr:nvSpPr>
        <xdr:cNvPr id="342" name="楕円 341">
          <a:extLst>
            <a:ext uri="{FF2B5EF4-FFF2-40B4-BE49-F238E27FC236}">
              <a16:creationId xmlns:a16="http://schemas.microsoft.com/office/drawing/2014/main" id="{2C658002-568F-462B-9AB7-075266F578E3}"/>
            </a:ext>
          </a:extLst>
        </xdr:cNvPr>
        <xdr:cNvSpPr/>
      </xdr:nvSpPr>
      <xdr:spPr>
        <a:xfrm>
          <a:off x="12242800" y="98435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42943</xdr:rowOff>
    </xdr:from>
    <xdr:ext cx="762000" cy="259045"/>
    <xdr:sp macro="" textlink="">
      <xdr:nvSpPr>
        <xdr:cNvPr id="343" name="テキスト ボックス 342">
          <a:extLst>
            <a:ext uri="{FF2B5EF4-FFF2-40B4-BE49-F238E27FC236}">
              <a16:creationId xmlns:a16="http://schemas.microsoft.com/office/drawing/2014/main" id="{7FEC1070-4D82-4ECB-967A-6CE6261D56D1}"/>
            </a:ext>
          </a:extLst>
        </xdr:cNvPr>
        <xdr:cNvSpPr txBox="1"/>
      </xdr:nvSpPr>
      <xdr:spPr>
        <a:xfrm>
          <a:off x="11950700" y="961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70BCC15A-1255-4469-901D-D4FC27219A5F}"/>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5A67AC19-3FBD-4858-B81D-5E3342523509}"/>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3DC34E95-95BE-48D1-A9E1-6F5734347CB1}"/>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511E342E-20A4-4C10-963F-61B439A263A1}"/>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98FEDE3E-8E1B-4D9F-BF80-AFFC04B8D6E1}"/>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CF510574-B7EB-4694-9BF4-8608CBAE734C}"/>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2A644241-BD2D-4BDD-8CE7-F8C37A667837}"/>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1205A7A4-6B34-4E9F-9DAD-920CA85C6BA2}"/>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1B9C0016-0F24-4FEC-B36E-B3BF0D607EB6}"/>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52E5D12F-7869-4A68-9473-9F48B1C51AB3}"/>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388E5F0D-B14A-407B-86CA-2DFBAA7D9C96}"/>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9BD9DB5E-77B4-49F3-8417-C2DFB939F2BB}"/>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5216E4A9-278B-4092-B8A8-4A9C41279397}"/>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公債費は</a:t>
          </a:r>
          <a:r>
            <a:rPr kumimoji="1" lang="en-US" altLang="ja-JP" sz="1100" b="0" i="0" u="none" strike="noStrike" kern="0" cap="none" spc="0" normalizeH="0" baseline="0" noProof="0">
              <a:ln>
                <a:noFill/>
              </a:ln>
              <a:solidFill>
                <a:prstClr val="black"/>
              </a:solidFill>
              <a:effectLst/>
              <a:uLnTx/>
              <a:uFillTx/>
              <a:latin typeface="+mn-lt"/>
              <a:ea typeface="+mn-ea"/>
              <a:cs typeface="+mn-cs"/>
            </a:rPr>
            <a:t>H13</a:t>
          </a:r>
          <a:r>
            <a:rPr kumimoji="1" lang="ja-JP" altLang="ja-JP" sz="1100" b="0" i="0" u="none" strike="noStrike" kern="0" cap="none" spc="0" normalizeH="0" baseline="0" noProof="0">
              <a:ln>
                <a:noFill/>
              </a:ln>
              <a:solidFill>
                <a:prstClr val="black"/>
              </a:solidFill>
              <a:effectLst/>
              <a:uLnTx/>
              <a:uFillTx/>
              <a:latin typeface="+mn-lt"/>
              <a:ea typeface="+mn-ea"/>
              <a:cs typeface="+mn-cs"/>
            </a:rPr>
            <a:t>と</a:t>
          </a:r>
          <a:r>
            <a:rPr kumimoji="1" lang="en-US" altLang="ja-JP" sz="1100" b="0" i="0" u="none" strike="noStrike" kern="0" cap="none" spc="0" normalizeH="0" baseline="0" noProof="0">
              <a:ln>
                <a:noFill/>
              </a:ln>
              <a:solidFill>
                <a:prstClr val="black"/>
              </a:solidFill>
              <a:effectLst/>
              <a:uLnTx/>
              <a:uFillTx/>
              <a:latin typeface="+mn-lt"/>
              <a:ea typeface="+mn-ea"/>
              <a:cs typeface="+mn-cs"/>
            </a:rPr>
            <a:t>H23</a:t>
          </a:r>
          <a:r>
            <a:rPr kumimoji="1" lang="ja-JP" altLang="en-US" sz="1100" b="0" i="0" u="none" strike="noStrike" kern="0" cap="none" spc="0" normalizeH="0" baseline="0" noProof="0">
              <a:ln>
                <a:noFill/>
              </a:ln>
              <a:solidFill>
                <a:prstClr val="black"/>
              </a:solidFill>
              <a:effectLst/>
              <a:uLnTx/>
              <a:uFillTx/>
              <a:latin typeface="+mn-lt"/>
              <a:ea typeface="+mn-ea"/>
              <a:cs typeface="+mn-cs"/>
            </a:rPr>
            <a:t>の</a:t>
          </a:r>
          <a:r>
            <a:rPr kumimoji="1" lang="ja-JP" altLang="ja-JP" sz="1100" b="0" i="0" u="none" strike="noStrike" kern="0" cap="none" spc="0" normalizeH="0" baseline="0" noProof="0">
              <a:ln>
                <a:noFill/>
              </a:ln>
              <a:solidFill>
                <a:prstClr val="black"/>
              </a:solidFill>
              <a:effectLst/>
              <a:uLnTx/>
              <a:uFillTx/>
              <a:latin typeface="+mn-lt"/>
              <a:ea typeface="+mn-ea"/>
              <a:cs typeface="+mn-cs"/>
            </a:rPr>
            <a:t>高額な借入の償還が終了したが、借入総額が多額であった</a:t>
          </a:r>
          <a:r>
            <a:rPr kumimoji="1" lang="en-US" altLang="ja-JP" sz="1100" b="0" i="0" u="none" strike="noStrike" kern="0" cap="none" spc="0" normalizeH="0" baseline="0" noProof="0">
              <a:ln>
                <a:noFill/>
              </a:ln>
              <a:solidFill>
                <a:prstClr val="black"/>
              </a:solidFill>
              <a:effectLst/>
              <a:uLnTx/>
              <a:uFillTx/>
              <a:latin typeface="+mn-lt"/>
              <a:ea typeface="+mn-ea"/>
              <a:cs typeface="+mn-cs"/>
            </a:rPr>
            <a:t>R2</a:t>
          </a:r>
          <a:r>
            <a:rPr kumimoji="1" lang="ja-JP" altLang="ja-JP" sz="1100" b="0" i="0" u="none" strike="noStrike" kern="0" cap="none" spc="0" normalizeH="0" baseline="0" noProof="0">
              <a:ln>
                <a:noFill/>
              </a:ln>
              <a:solidFill>
                <a:prstClr val="black"/>
              </a:solidFill>
              <a:effectLst/>
              <a:uLnTx/>
              <a:uFillTx/>
              <a:latin typeface="+mn-lt"/>
              <a:ea typeface="+mn-ea"/>
              <a:cs typeface="+mn-cs"/>
            </a:rPr>
            <a:t>の元金償還が始まったことから比率は</a:t>
          </a:r>
          <a:r>
            <a:rPr kumimoji="1" lang="en-US" altLang="ja-JP" sz="1100" b="0" i="0" u="none" strike="noStrike" kern="0" cap="none" spc="0" normalizeH="0" baseline="0" noProof="0">
              <a:ln>
                <a:noFill/>
              </a:ln>
              <a:solidFill>
                <a:prstClr val="black"/>
              </a:solidFill>
              <a:effectLst/>
              <a:uLnTx/>
              <a:uFillTx/>
              <a:latin typeface="+mn-lt"/>
              <a:ea typeface="+mn-ea"/>
              <a:cs typeface="+mn-cs"/>
            </a:rPr>
            <a:t>0.6</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mn-ea"/>
              <a:cs typeface="+mn-cs"/>
            </a:rPr>
            <a:t>増加した</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今後は新庁舎建設事業に関する多額の起債の元金償還が開始されること、臨時財政対策債の償還も続くことから当面は横ばいの状況が続いていく見込み。</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EBEAE20C-F875-4D37-88A0-051ECC711489}"/>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FC30DE5C-40B8-4D80-BB01-C61223E9EED9}"/>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EF8A404A-3BBA-4F28-AA44-C0ABE9A678A3}"/>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B3714B57-3365-4D47-8F9B-F5F7BCB89485}"/>
            </a:ext>
          </a:extLst>
        </xdr:cNvPr>
        <xdr:cNvCxnSpPr/>
      </xdr:nvCxnSpPr>
      <xdr:spPr>
        <a:xfrm>
          <a:off x="116649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94FB1427-307A-494E-822C-2A45DBB90231}"/>
            </a:ext>
          </a:extLst>
        </xdr:cNvPr>
        <xdr:cNvSpPr txBox="1"/>
      </xdr:nvSpPr>
      <xdr:spPr>
        <a:xfrm>
          <a:off x="1097915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F7743CB1-4B64-4DFA-8E18-52886AF0FBBD}"/>
            </a:ext>
          </a:extLst>
        </xdr:cNvPr>
        <xdr:cNvCxnSpPr/>
      </xdr:nvCxnSpPr>
      <xdr:spPr>
        <a:xfrm>
          <a:off x="116649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5FD9E2AF-65A4-4BD0-8B10-985A9BEDF0F6}"/>
            </a:ext>
          </a:extLst>
        </xdr:cNvPr>
        <xdr:cNvSpPr txBox="1"/>
      </xdr:nvSpPr>
      <xdr:spPr>
        <a:xfrm>
          <a:off x="1097915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FAAA9317-8168-4F60-AA8E-17E8A0F6AF1A}"/>
            </a:ext>
          </a:extLst>
        </xdr:cNvPr>
        <xdr:cNvCxnSpPr/>
      </xdr:nvCxnSpPr>
      <xdr:spPr>
        <a:xfrm>
          <a:off x="116649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3205299E-6A15-4956-9BFE-39FEA887E354}"/>
            </a:ext>
          </a:extLst>
        </xdr:cNvPr>
        <xdr:cNvSpPr txBox="1"/>
      </xdr:nvSpPr>
      <xdr:spPr>
        <a:xfrm>
          <a:off x="1097915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50BDBB11-1F61-4C4F-BEDD-E78E80419970}"/>
            </a:ext>
          </a:extLst>
        </xdr:cNvPr>
        <xdr:cNvCxnSpPr/>
      </xdr:nvCxnSpPr>
      <xdr:spPr>
        <a:xfrm>
          <a:off x="116649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41E9E087-E651-492F-B80F-7A9FD215C64E}"/>
            </a:ext>
          </a:extLst>
        </xdr:cNvPr>
        <xdr:cNvSpPr txBox="1"/>
      </xdr:nvSpPr>
      <xdr:spPr>
        <a:xfrm>
          <a:off x="1097915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5FFEA0E7-F652-4287-888B-024B7537A1F2}"/>
            </a:ext>
          </a:extLst>
        </xdr:cNvPr>
        <xdr:cNvCxnSpPr/>
      </xdr:nvCxnSpPr>
      <xdr:spPr>
        <a:xfrm>
          <a:off x="116649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9" name="テキスト ボックス 368">
          <a:extLst>
            <a:ext uri="{FF2B5EF4-FFF2-40B4-BE49-F238E27FC236}">
              <a16:creationId xmlns:a16="http://schemas.microsoft.com/office/drawing/2014/main" id="{47043765-A756-4292-84F1-AEFFB9A292A3}"/>
            </a:ext>
          </a:extLst>
        </xdr:cNvPr>
        <xdr:cNvSpPr txBox="1"/>
      </xdr:nvSpPr>
      <xdr:spPr>
        <a:xfrm>
          <a:off x="1097915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BF92533-0DA3-47EA-84E0-A14610604062}"/>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146A515F-B1CB-46A3-AE3D-62748B505E81}"/>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127423</xdr:rowOff>
    </xdr:to>
    <xdr:cxnSp macro="">
      <xdr:nvCxnSpPr>
        <xdr:cNvPr id="372" name="直線コネクタ 371">
          <a:extLst>
            <a:ext uri="{FF2B5EF4-FFF2-40B4-BE49-F238E27FC236}">
              <a16:creationId xmlns:a16="http://schemas.microsoft.com/office/drawing/2014/main" id="{340C914A-38A4-4529-9DEB-8CC5D8B7A922}"/>
            </a:ext>
          </a:extLst>
        </xdr:cNvPr>
        <xdr:cNvCxnSpPr/>
      </xdr:nvCxnSpPr>
      <xdr:spPr>
        <a:xfrm flipV="1">
          <a:off x="15474950" y="5952067"/>
          <a:ext cx="0" cy="12746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3" name="公債費負担の状況最小値テキスト">
          <a:extLst>
            <a:ext uri="{FF2B5EF4-FFF2-40B4-BE49-F238E27FC236}">
              <a16:creationId xmlns:a16="http://schemas.microsoft.com/office/drawing/2014/main" id="{D52F8EB4-6C49-4942-9090-31698648830C}"/>
            </a:ext>
          </a:extLst>
        </xdr:cNvPr>
        <xdr:cNvSpPr txBox="1"/>
      </xdr:nvSpPr>
      <xdr:spPr>
        <a:xfrm>
          <a:off x="15563850" y="719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4" name="直線コネクタ 373">
          <a:extLst>
            <a:ext uri="{FF2B5EF4-FFF2-40B4-BE49-F238E27FC236}">
              <a16:creationId xmlns:a16="http://schemas.microsoft.com/office/drawing/2014/main" id="{361CAD5C-0DFC-4192-B82F-87C9B4E98B44}"/>
            </a:ext>
          </a:extLst>
        </xdr:cNvPr>
        <xdr:cNvCxnSpPr/>
      </xdr:nvCxnSpPr>
      <xdr:spPr>
        <a:xfrm>
          <a:off x="15405100" y="72267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5" name="公債費負担の状況最大値テキスト">
          <a:extLst>
            <a:ext uri="{FF2B5EF4-FFF2-40B4-BE49-F238E27FC236}">
              <a16:creationId xmlns:a16="http://schemas.microsoft.com/office/drawing/2014/main" id="{1154B33A-4F40-4202-917C-EF82C9B1C764}"/>
            </a:ext>
          </a:extLst>
        </xdr:cNvPr>
        <xdr:cNvSpPr txBox="1"/>
      </xdr:nvSpPr>
      <xdr:spPr>
        <a:xfrm>
          <a:off x="15563850" y="570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6" name="直線コネクタ 375">
          <a:extLst>
            <a:ext uri="{FF2B5EF4-FFF2-40B4-BE49-F238E27FC236}">
              <a16:creationId xmlns:a16="http://schemas.microsoft.com/office/drawing/2014/main" id="{AC69B20A-A33F-4333-8D86-D4CC5947EEF4}"/>
            </a:ext>
          </a:extLst>
        </xdr:cNvPr>
        <xdr:cNvCxnSpPr/>
      </xdr:nvCxnSpPr>
      <xdr:spPr>
        <a:xfrm>
          <a:off x="15405100" y="59520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43604</xdr:rowOff>
    </xdr:from>
    <xdr:to>
      <xdr:col>81</xdr:col>
      <xdr:colOff>44450</xdr:colOff>
      <xdr:row>38</xdr:row>
      <xdr:rowOff>75777</xdr:rowOff>
    </xdr:to>
    <xdr:cxnSp macro="">
      <xdr:nvCxnSpPr>
        <xdr:cNvPr id="377" name="直線コネクタ 376">
          <a:extLst>
            <a:ext uri="{FF2B5EF4-FFF2-40B4-BE49-F238E27FC236}">
              <a16:creationId xmlns:a16="http://schemas.microsoft.com/office/drawing/2014/main" id="{67C84233-BD5D-4C1A-8774-6439D846F8A8}"/>
            </a:ext>
          </a:extLst>
        </xdr:cNvPr>
        <xdr:cNvCxnSpPr/>
      </xdr:nvCxnSpPr>
      <xdr:spPr>
        <a:xfrm flipV="1">
          <a:off x="14712950" y="6317404"/>
          <a:ext cx="762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147337</xdr:rowOff>
    </xdr:from>
    <xdr:ext cx="762000" cy="259045"/>
    <xdr:sp macro="" textlink="">
      <xdr:nvSpPr>
        <xdr:cNvPr id="378" name="公債費負担の状況平均値テキスト">
          <a:extLst>
            <a:ext uri="{FF2B5EF4-FFF2-40B4-BE49-F238E27FC236}">
              <a16:creationId xmlns:a16="http://schemas.microsoft.com/office/drawing/2014/main" id="{E53B30D6-4C19-415C-A531-165F62A21CA1}"/>
            </a:ext>
          </a:extLst>
        </xdr:cNvPr>
        <xdr:cNvSpPr txBox="1"/>
      </xdr:nvSpPr>
      <xdr:spPr>
        <a:xfrm>
          <a:off x="15563850" y="658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79" name="フローチャート: 判断 378">
          <a:extLst>
            <a:ext uri="{FF2B5EF4-FFF2-40B4-BE49-F238E27FC236}">
              <a16:creationId xmlns:a16="http://schemas.microsoft.com/office/drawing/2014/main" id="{A05F703B-FB67-4D14-8A4D-4BF6684BB708}"/>
            </a:ext>
          </a:extLst>
        </xdr:cNvPr>
        <xdr:cNvSpPr/>
      </xdr:nvSpPr>
      <xdr:spPr>
        <a:xfrm>
          <a:off x="15430500" y="660781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75777</xdr:rowOff>
    </xdr:from>
    <xdr:to>
      <xdr:col>77</xdr:col>
      <xdr:colOff>44450</xdr:colOff>
      <xdr:row>38</xdr:row>
      <xdr:rowOff>132080</xdr:rowOff>
    </xdr:to>
    <xdr:cxnSp macro="">
      <xdr:nvCxnSpPr>
        <xdr:cNvPr id="380" name="直線コネクタ 379">
          <a:extLst>
            <a:ext uri="{FF2B5EF4-FFF2-40B4-BE49-F238E27FC236}">
              <a16:creationId xmlns:a16="http://schemas.microsoft.com/office/drawing/2014/main" id="{613BE753-3566-4726-BB9F-FFBFEAD848FA}"/>
            </a:ext>
          </a:extLst>
        </xdr:cNvPr>
        <xdr:cNvCxnSpPr/>
      </xdr:nvCxnSpPr>
      <xdr:spPr>
        <a:xfrm flipV="1">
          <a:off x="13906500" y="6349577"/>
          <a:ext cx="80645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1" name="フローチャート: 判断 380">
          <a:extLst>
            <a:ext uri="{FF2B5EF4-FFF2-40B4-BE49-F238E27FC236}">
              <a16:creationId xmlns:a16="http://schemas.microsoft.com/office/drawing/2014/main" id="{4DEC9A15-EA8C-4CC8-9FFC-5DEBA1CB7655}"/>
            </a:ext>
          </a:extLst>
        </xdr:cNvPr>
        <xdr:cNvSpPr/>
      </xdr:nvSpPr>
      <xdr:spPr>
        <a:xfrm>
          <a:off x="14668500" y="659807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82" name="テキスト ボックス 381">
          <a:extLst>
            <a:ext uri="{FF2B5EF4-FFF2-40B4-BE49-F238E27FC236}">
              <a16:creationId xmlns:a16="http://schemas.microsoft.com/office/drawing/2014/main" id="{18558F21-AC2C-4FDF-A682-99AB6AAC821F}"/>
            </a:ext>
          </a:extLst>
        </xdr:cNvPr>
        <xdr:cNvSpPr txBox="1"/>
      </xdr:nvSpPr>
      <xdr:spPr>
        <a:xfrm>
          <a:off x="14370050" y="6678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132080</xdr:rowOff>
    </xdr:from>
    <xdr:to>
      <xdr:col>72</xdr:col>
      <xdr:colOff>203200</xdr:colOff>
      <xdr:row>38</xdr:row>
      <xdr:rowOff>148167</xdr:rowOff>
    </xdr:to>
    <xdr:cxnSp macro="">
      <xdr:nvCxnSpPr>
        <xdr:cNvPr id="383" name="直線コネクタ 382">
          <a:extLst>
            <a:ext uri="{FF2B5EF4-FFF2-40B4-BE49-F238E27FC236}">
              <a16:creationId xmlns:a16="http://schemas.microsoft.com/office/drawing/2014/main" id="{A1BDE854-7E32-4B7A-B8FE-1E5FB9B8759B}"/>
            </a:ext>
          </a:extLst>
        </xdr:cNvPr>
        <xdr:cNvCxnSpPr/>
      </xdr:nvCxnSpPr>
      <xdr:spPr>
        <a:xfrm flipV="1">
          <a:off x="13106400" y="6405880"/>
          <a:ext cx="8001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4" name="フローチャート: 判断 383">
          <a:extLst>
            <a:ext uri="{FF2B5EF4-FFF2-40B4-BE49-F238E27FC236}">
              <a16:creationId xmlns:a16="http://schemas.microsoft.com/office/drawing/2014/main" id="{18BBCE67-9145-4DA0-9AFA-7C9F1118CCAD}"/>
            </a:ext>
          </a:extLst>
        </xdr:cNvPr>
        <xdr:cNvSpPr/>
      </xdr:nvSpPr>
      <xdr:spPr>
        <a:xfrm>
          <a:off x="13868400" y="659807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74100</xdr:rowOff>
    </xdr:from>
    <xdr:ext cx="762000" cy="259045"/>
    <xdr:sp macro="" textlink="">
      <xdr:nvSpPr>
        <xdr:cNvPr id="385" name="テキスト ボックス 384">
          <a:extLst>
            <a:ext uri="{FF2B5EF4-FFF2-40B4-BE49-F238E27FC236}">
              <a16:creationId xmlns:a16="http://schemas.microsoft.com/office/drawing/2014/main" id="{DE4D884A-7381-46A9-B9BE-7F478C95F9F3}"/>
            </a:ext>
          </a:extLst>
        </xdr:cNvPr>
        <xdr:cNvSpPr txBox="1"/>
      </xdr:nvSpPr>
      <xdr:spPr>
        <a:xfrm>
          <a:off x="13557250" y="6678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115994</xdr:rowOff>
    </xdr:from>
    <xdr:to>
      <xdr:col>68</xdr:col>
      <xdr:colOff>152400</xdr:colOff>
      <xdr:row>38</xdr:row>
      <xdr:rowOff>148167</xdr:rowOff>
    </xdr:to>
    <xdr:cxnSp macro="">
      <xdr:nvCxnSpPr>
        <xdr:cNvPr id="386" name="直線コネクタ 385">
          <a:extLst>
            <a:ext uri="{FF2B5EF4-FFF2-40B4-BE49-F238E27FC236}">
              <a16:creationId xmlns:a16="http://schemas.microsoft.com/office/drawing/2014/main" id="{E2BA82C9-1DB1-4642-80FA-7247E1FBC736}"/>
            </a:ext>
          </a:extLst>
        </xdr:cNvPr>
        <xdr:cNvCxnSpPr/>
      </xdr:nvCxnSpPr>
      <xdr:spPr>
        <a:xfrm>
          <a:off x="12293600" y="6389794"/>
          <a:ext cx="8128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7" name="フローチャート: 判断 386">
          <a:extLst>
            <a:ext uri="{FF2B5EF4-FFF2-40B4-BE49-F238E27FC236}">
              <a16:creationId xmlns:a16="http://schemas.microsoft.com/office/drawing/2014/main" id="{DE976B98-7DF5-4E07-9F3C-2A5071B8E57B}"/>
            </a:ext>
          </a:extLst>
        </xdr:cNvPr>
        <xdr:cNvSpPr/>
      </xdr:nvSpPr>
      <xdr:spPr>
        <a:xfrm>
          <a:off x="13055600" y="6573944"/>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88" name="テキスト ボックス 387">
          <a:extLst>
            <a:ext uri="{FF2B5EF4-FFF2-40B4-BE49-F238E27FC236}">
              <a16:creationId xmlns:a16="http://schemas.microsoft.com/office/drawing/2014/main" id="{1DD718FB-3743-49D1-B6F4-0D795250E4F2}"/>
            </a:ext>
          </a:extLst>
        </xdr:cNvPr>
        <xdr:cNvSpPr txBox="1"/>
      </xdr:nvSpPr>
      <xdr:spPr>
        <a:xfrm>
          <a:off x="12763500" y="6653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89" name="フローチャート: 判断 388">
          <a:extLst>
            <a:ext uri="{FF2B5EF4-FFF2-40B4-BE49-F238E27FC236}">
              <a16:creationId xmlns:a16="http://schemas.microsoft.com/office/drawing/2014/main" id="{C4B61CD4-9CC2-48AA-B58B-15C4FAD169DD}"/>
            </a:ext>
          </a:extLst>
        </xdr:cNvPr>
        <xdr:cNvSpPr/>
      </xdr:nvSpPr>
      <xdr:spPr>
        <a:xfrm>
          <a:off x="12242800" y="65739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0" name="テキスト ボックス 389">
          <a:extLst>
            <a:ext uri="{FF2B5EF4-FFF2-40B4-BE49-F238E27FC236}">
              <a16:creationId xmlns:a16="http://schemas.microsoft.com/office/drawing/2014/main" id="{A5B51FCF-9610-45E1-89CF-0CC06D2054AD}"/>
            </a:ext>
          </a:extLst>
        </xdr:cNvPr>
        <xdr:cNvSpPr txBox="1"/>
      </xdr:nvSpPr>
      <xdr:spPr>
        <a:xfrm>
          <a:off x="11950700" y="6653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23C08BA5-6CB3-44E1-86D1-9F03C15A2586}"/>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1DD0296B-71E3-4416-9B6B-F6295C38BA7E}"/>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9C8F6CDA-B782-4ABB-8B4C-F663D57579BD}"/>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362C11D-BD2D-48A0-9AF0-1BCC436DCDE0}"/>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25ED0A0A-04AE-4303-A01E-D1DCC5913FD9}"/>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164254</xdr:rowOff>
    </xdr:from>
    <xdr:to>
      <xdr:col>81</xdr:col>
      <xdr:colOff>95250</xdr:colOff>
      <xdr:row>38</xdr:row>
      <xdr:rowOff>94404</xdr:rowOff>
    </xdr:to>
    <xdr:sp macro="" textlink="">
      <xdr:nvSpPr>
        <xdr:cNvPr id="396" name="楕円 395">
          <a:extLst>
            <a:ext uri="{FF2B5EF4-FFF2-40B4-BE49-F238E27FC236}">
              <a16:creationId xmlns:a16="http://schemas.microsoft.com/office/drawing/2014/main" id="{DE46D3E9-E696-44DE-B295-FE5A0E236A6C}"/>
            </a:ext>
          </a:extLst>
        </xdr:cNvPr>
        <xdr:cNvSpPr/>
      </xdr:nvSpPr>
      <xdr:spPr>
        <a:xfrm>
          <a:off x="15430500" y="627295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9330</xdr:rowOff>
    </xdr:from>
    <xdr:ext cx="762000" cy="259045"/>
    <xdr:sp macro="" textlink="">
      <xdr:nvSpPr>
        <xdr:cNvPr id="397" name="公債費負担の状況該当値テキスト">
          <a:extLst>
            <a:ext uri="{FF2B5EF4-FFF2-40B4-BE49-F238E27FC236}">
              <a16:creationId xmlns:a16="http://schemas.microsoft.com/office/drawing/2014/main" id="{FA4DDDA8-18C2-4E75-8649-05BC5ED26712}"/>
            </a:ext>
          </a:extLst>
        </xdr:cNvPr>
        <xdr:cNvSpPr txBox="1"/>
      </xdr:nvSpPr>
      <xdr:spPr>
        <a:xfrm>
          <a:off x="15563850" y="6118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24977</xdr:rowOff>
    </xdr:from>
    <xdr:to>
      <xdr:col>77</xdr:col>
      <xdr:colOff>95250</xdr:colOff>
      <xdr:row>38</xdr:row>
      <xdr:rowOff>126577</xdr:rowOff>
    </xdr:to>
    <xdr:sp macro="" textlink="">
      <xdr:nvSpPr>
        <xdr:cNvPr id="398" name="楕円 397">
          <a:extLst>
            <a:ext uri="{FF2B5EF4-FFF2-40B4-BE49-F238E27FC236}">
              <a16:creationId xmlns:a16="http://schemas.microsoft.com/office/drawing/2014/main" id="{E2FF7429-7A06-4048-856C-DEBC629107C7}"/>
            </a:ext>
          </a:extLst>
        </xdr:cNvPr>
        <xdr:cNvSpPr/>
      </xdr:nvSpPr>
      <xdr:spPr>
        <a:xfrm>
          <a:off x="14668500" y="629877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136754</xdr:rowOff>
    </xdr:from>
    <xdr:ext cx="736600" cy="259045"/>
    <xdr:sp macro="" textlink="">
      <xdr:nvSpPr>
        <xdr:cNvPr id="399" name="テキスト ボックス 398">
          <a:extLst>
            <a:ext uri="{FF2B5EF4-FFF2-40B4-BE49-F238E27FC236}">
              <a16:creationId xmlns:a16="http://schemas.microsoft.com/office/drawing/2014/main" id="{DE761D2F-FCFD-4C24-9BEE-A1D9C3CF5FB2}"/>
            </a:ext>
          </a:extLst>
        </xdr:cNvPr>
        <xdr:cNvSpPr txBox="1"/>
      </xdr:nvSpPr>
      <xdr:spPr>
        <a:xfrm>
          <a:off x="14370050" y="608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81280</xdr:rowOff>
    </xdr:from>
    <xdr:to>
      <xdr:col>73</xdr:col>
      <xdr:colOff>44450</xdr:colOff>
      <xdr:row>39</xdr:row>
      <xdr:rowOff>11430</xdr:rowOff>
    </xdr:to>
    <xdr:sp macro="" textlink="">
      <xdr:nvSpPr>
        <xdr:cNvPr id="400" name="楕円 399">
          <a:extLst>
            <a:ext uri="{FF2B5EF4-FFF2-40B4-BE49-F238E27FC236}">
              <a16:creationId xmlns:a16="http://schemas.microsoft.com/office/drawing/2014/main" id="{868220AD-97C5-4820-8531-3443EBDB057B}"/>
            </a:ext>
          </a:extLst>
        </xdr:cNvPr>
        <xdr:cNvSpPr/>
      </xdr:nvSpPr>
      <xdr:spPr>
        <a:xfrm>
          <a:off x="13868400" y="63550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21607</xdr:rowOff>
    </xdr:from>
    <xdr:ext cx="762000" cy="259045"/>
    <xdr:sp macro="" textlink="">
      <xdr:nvSpPr>
        <xdr:cNvPr id="401" name="テキスト ボックス 400">
          <a:extLst>
            <a:ext uri="{FF2B5EF4-FFF2-40B4-BE49-F238E27FC236}">
              <a16:creationId xmlns:a16="http://schemas.microsoft.com/office/drawing/2014/main" id="{27022F01-9975-4B6B-9C3B-0C8FE0C72061}"/>
            </a:ext>
          </a:extLst>
        </xdr:cNvPr>
        <xdr:cNvSpPr txBox="1"/>
      </xdr:nvSpPr>
      <xdr:spPr>
        <a:xfrm>
          <a:off x="13557250" y="613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97367</xdr:rowOff>
    </xdr:from>
    <xdr:to>
      <xdr:col>68</xdr:col>
      <xdr:colOff>203200</xdr:colOff>
      <xdr:row>39</xdr:row>
      <xdr:rowOff>27517</xdr:rowOff>
    </xdr:to>
    <xdr:sp macro="" textlink="">
      <xdr:nvSpPr>
        <xdr:cNvPr id="402" name="楕円 401">
          <a:extLst>
            <a:ext uri="{FF2B5EF4-FFF2-40B4-BE49-F238E27FC236}">
              <a16:creationId xmlns:a16="http://schemas.microsoft.com/office/drawing/2014/main" id="{E5F5A818-7199-4CD5-B638-530521AACDFB}"/>
            </a:ext>
          </a:extLst>
        </xdr:cNvPr>
        <xdr:cNvSpPr/>
      </xdr:nvSpPr>
      <xdr:spPr>
        <a:xfrm>
          <a:off x="13055600" y="6371167"/>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37694</xdr:rowOff>
    </xdr:from>
    <xdr:ext cx="762000" cy="259045"/>
    <xdr:sp macro="" textlink="">
      <xdr:nvSpPr>
        <xdr:cNvPr id="403" name="テキスト ボックス 402">
          <a:extLst>
            <a:ext uri="{FF2B5EF4-FFF2-40B4-BE49-F238E27FC236}">
              <a16:creationId xmlns:a16="http://schemas.microsoft.com/office/drawing/2014/main" id="{6F8E2FD4-CB9D-4FE3-879D-D9E956B1D81E}"/>
            </a:ext>
          </a:extLst>
        </xdr:cNvPr>
        <xdr:cNvSpPr txBox="1"/>
      </xdr:nvSpPr>
      <xdr:spPr>
        <a:xfrm>
          <a:off x="12763500" y="6146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65194</xdr:rowOff>
    </xdr:from>
    <xdr:to>
      <xdr:col>64</xdr:col>
      <xdr:colOff>152400</xdr:colOff>
      <xdr:row>38</xdr:row>
      <xdr:rowOff>166794</xdr:rowOff>
    </xdr:to>
    <xdr:sp macro="" textlink="">
      <xdr:nvSpPr>
        <xdr:cNvPr id="404" name="楕円 403">
          <a:extLst>
            <a:ext uri="{FF2B5EF4-FFF2-40B4-BE49-F238E27FC236}">
              <a16:creationId xmlns:a16="http://schemas.microsoft.com/office/drawing/2014/main" id="{58DEF4BC-1385-44B3-97D3-C44E94CF3DAB}"/>
            </a:ext>
          </a:extLst>
        </xdr:cNvPr>
        <xdr:cNvSpPr/>
      </xdr:nvSpPr>
      <xdr:spPr>
        <a:xfrm>
          <a:off x="12242800" y="633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5520</xdr:rowOff>
    </xdr:from>
    <xdr:ext cx="762000" cy="259045"/>
    <xdr:sp macro="" textlink="">
      <xdr:nvSpPr>
        <xdr:cNvPr id="405" name="テキスト ボックス 404">
          <a:extLst>
            <a:ext uri="{FF2B5EF4-FFF2-40B4-BE49-F238E27FC236}">
              <a16:creationId xmlns:a16="http://schemas.microsoft.com/office/drawing/2014/main" id="{CD1B8416-BD50-4BCD-A358-0F702133A33D}"/>
            </a:ext>
          </a:extLst>
        </xdr:cNvPr>
        <xdr:cNvSpPr txBox="1"/>
      </xdr:nvSpPr>
      <xdr:spPr>
        <a:xfrm>
          <a:off x="11950700" y="611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7FE6C5C3-B68E-4F0A-8A2E-3A808ABBFEDF}"/>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48E2792C-E747-4F13-B30F-B9AAAA683F56}"/>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FE2936D8-B81E-44F1-A8DE-CEEAFD5C6A10}"/>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A7FBF9EA-86E9-4C67-B23C-22B9035A0275}"/>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C6480383-E5DA-4158-9015-4AE84D0083B4}"/>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C645081-1D1C-4170-B8E0-A483262F2169}"/>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51C5A138-2FD8-4781-BFA7-D3078EB31E8F}"/>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3010C6FC-2096-4C1A-BAAF-2F9CC992D097}"/>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72A14292-A0A7-4CC5-B958-D6401D915260}"/>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DB205861-7F44-4908-B38E-F60798B638CC}"/>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E7D8BE3F-5CDA-4988-B521-385B9C300E27}"/>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63B9D455-84E1-4EE5-98EA-171EB0DC52A6}"/>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1C9A8476-9D67-48CD-8AE2-3497ED7868E7}"/>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当村では、これまでも財源確保として安易に地方債借り入れを行なってこなかったこと、また大規模な建設事業を抑制したきたこと等で、地方債等の借入残高は増加せず推移してきたが、役場新庁舎建設のため公共施設等適正管理推進事業債の借入を行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今後は、公共施設やインフラ設備の老朽化への対応、また災害への対策等が見込まれることから計画的な財政運営に努めていきたい。</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2051075B-8EFA-4847-B018-C7A9281D70C1}"/>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614A709A-3A4E-4AC2-BD34-91C19A5BC9A9}"/>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3AF6078C-6E2A-48E6-9F96-F5A40DEE5F27}"/>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a:extLst>
            <a:ext uri="{FF2B5EF4-FFF2-40B4-BE49-F238E27FC236}">
              <a16:creationId xmlns:a16="http://schemas.microsoft.com/office/drawing/2014/main" id="{C1068E74-5B7E-4343-B760-C8F8CDF56796}"/>
            </a:ext>
          </a:extLst>
        </xdr:cNvPr>
        <xdr:cNvCxnSpPr/>
      </xdr:nvCxnSpPr>
      <xdr:spPr>
        <a:xfrm>
          <a:off x="11664950" y="389073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a:extLst>
            <a:ext uri="{FF2B5EF4-FFF2-40B4-BE49-F238E27FC236}">
              <a16:creationId xmlns:a16="http://schemas.microsoft.com/office/drawing/2014/main" id="{1B3BBE29-29BD-450F-80C5-770CF5850A97}"/>
            </a:ext>
          </a:extLst>
        </xdr:cNvPr>
        <xdr:cNvSpPr txBox="1"/>
      </xdr:nvSpPr>
      <xdr:spPr>
        <a:xfrm>
          <a:off x="10979150" y="375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a:extLst>
            <a:ext uri="{FF2B5EF4-FFF2-40B4-BE49-F238E27FC236}">
              <a16:creationId xmlns:a16="http://schemas.microsoft.com/office/drawing/2014/main" id="{E69AA07C-E325-4032-81AC-9A611EE45E6E}"/>
            </a:ext>
          </a:extLst>
        </xdr:cNvPr>
        <xdr:cNvCxnSpPr/>
      </xdr:nvCxnSpPr>
      <xdr:spPr>
        <a:xfrm>
          <a:off x="11664950" y="35587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a:extLst>
            <a:ext uri="{FF2B5EF4-FFF2-40B4-BE49-F238E27FC236}">
              <a16:creationId xmlns:a16="http://schemas.microsoft.com/office/drawing/2014/main" id="{28627130-3521-4F82-B154-FBFA45E1C735}"/>
            </a:ext>
          </a:extLst>
        </xdr:cNvPr>
        <xdr:cNvSpPr txBox="1"/>
      </xdr:nvSpPr>
      <xdr:spPr>
        <a:xfrm>
          <a:off x="10979150" y="34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a:extLst>
            <a:ext uri="{FF2B5EF4-FFF2-40B4-BE49-F238E27FC236}">
              <a16:creationId xmlns:a16="http://schemas.microsoft.com/office/drawing/2014/main" id="{FCA2BF4B-5731-4EBD-BA09-5CA08C4717E6}"/>
            </a:ext>
          </a:extLst>
        </xdr:cNvPr>
        <xdr:cNvCxnSpPr/>
      </xdr:nvCxnSpPr>
      <xdr:spPr>
        <a:xfrm>
          <a:off x="11664950" y="32267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a:extLst>
            <a:ext uri="{FF2B5EF4-FFF2-40B4-BE49-F238E27FC236}">
              <a16:creationId xmlns:a16="http://schemas.microsoft.com/office/drawing/2014/main" id="{0FED74B0-0909-4D03-AF45-44872389DF44}"/>
            </a:ext>
          </a:extLst>
        </xdr:cNvPr>
        <xdr:cNvSpPr txBox="1"/>
      </xdr:nvSpPr>
      <xdr:spPr>
        <a:xfrm>
          <a:off x="10979150" y="309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a:extLst>
            <a:ext uri="{FF2B5EF4-FFF2-40B4-BE49-F238E27FC236}">
              <a16:creationId xmlns:a16="http://schemas.microsoft.com/office/drawing/2014/main" id="{F0FF7AF8-405C-40ED-818D-4F08F9BFEDDB}"/>
            </a:ext>
          </a:extLst>
        </xdr:cNvPr>
        <xdr:cNvCxnSpPr/>
      </xdr:nvCxnSpPr>
      <xdr:spPr>
        <a:xfrm>
          <a:off x="11664950" y="28946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a:extLst>
            <a:ext uri="{FF2B5EF4-FFF2-40B4-BE49-F238E27FC236}">
              <a16:creationId xmlns:a16="http://schemas.microsoft.com/office/drawing/2014/main" id="{D604785F-4407-46FD-A741-C87D91B96FF7}"/>
            </a:ext>
          </a:extLst>
        </xdr:cNvPr>
        <xdr:cNvSpPr txBox="1"/>
      </xdr:nvSpPr>
      <xdr:spPr>
        <a:xfrm>
          <a:off x="1097915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a:extLst>
            <a:ext uri="{FF2B5EF4-FFF2-40B4-BE49-F238E27FC236}">
              <a16:creationId xmlns:a16="http://schemas.microsoft.com/office/drawing/2014/main" id="{515A949F-7214-42E3-B5FB-EBFF62497AC3}"/>
            </a:ext>
          </a:extLst>
        </xdr:cNvPr>
        <xdr:cNvCxnSpPr/>
      </xdr:nvCxnSpPr>
      <xdr:spPr>
        <a:xfrm>
          <a:off x="11664950" y="25626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a:extLst>
            <a:ext uri="{FF2B5EF4-FFF2-40B4-BE49-F238E27FC236}">
              <a16:creationId xmlns:a16="http://schemas.microsoft.com/office/drawing/2014/main" id="{ED5F4882-A86A-4261-A42A-454FCB91738D}"/>
            </a:ext>
          </a:extLst>
        </xdr:cNvPr>
        <xdr:cNvSpPr txBox="1"/>
      </xdr:nvSpPr>
      <xdr:spPr>
        <a:xfrm>
          <a:off x="10979150" y="2426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a:extLst>
            <a:ext uri="{FF2B5EF4-FFF2-40B4-BE49-F238E27FC236}">
              <a16:creationId xmlns:a16="http://schemas.microsoft.com/office/drawing/2014/main" id="{57FB7F7A-9B56-4117-9CDE-EA9D5E6E8DF2}"/>
            </a:ext>
          </a:extLst>
        </xdr:cNvPr>
        <xdr:cNvCxnSpPr/>
      </xdr:nvCxnSpPr>
      <xdr:spPr>
        <a:xfrm>
          <a:off x="11664950" y="22306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a:extLst>
            <a:ext uri="{FF2B5EF4-FFF2-40B4-BE49-F238E27FC236}">
              <a16:creationId xmlns:a16="http://schemas.microsoft.com/office/drawing/2014/main" id="{CB0B494B-395B-4BD6-9D63-E93516E848A3}"/>
            </a:ext>
          </a:extLst>
        </xdr:cNvPr>
        <xdr:cNvSpPr txBox="1"/>
      </xdr:nvSpPr>
      <xdr:spPr>
        <a:xfrm>
          <a:off x="10979150" y="209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78012406-506F-4167-BBE2-C1624ABDD2E3}"/>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F543F787-3A59-478A-8055-139906D3A4E4}"/>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6" name="直線コネクタ 435">
          <a:extLst>
            <a:ext uri="{FF2B5EF4-FFF2-40B4-BE49-F238E27FC236}">
              <a16:creationId xmlns:a16="http://schemas.microsoft.com/office/drawing/2014/main" id="{0F369732-C2BC-412C-9724-6E93BEE2FC9E}"/>
            </a:ext>
          </a:extLst>
        </xdr:cNvPr>
        <xdr:cNvCxnSpPr/>
      </xdr:nvCxnSpPr>
      <xdr:spPr>
        <a:xfrm flipV="1">
          <a:off x="15474950" y="2230664"/>
          <a:ext cx="0" cy="16014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7" name="将来負担の状況最小値テキスト">
          <a:extLst>
            <a:ext uri="{FF2B5EF4-FFF2-40B4-BE49-F238E27FC236}">
              <a16:creationId xmlns:a16="http://schemas.microsoft.com/office/drawing/2014/main" id="{16E5FCD2-7BAF-4077-B0B2-F397D0A84DB4}"/>
            </a:ext>
          </a:extLst>
        </xdr:cNvPr>
        <xdr:cNvSpPr txBox="1"/>
      </xdr:nvSpPr>
      <xdr:spPr>
        <a:xfrm>
          <a:off x="15563850" y="3804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8" name="直線コネクタ 437">
          <a:extLst>
            <a:ext uri="{FF2B5EF4-FFF2-40B4-BE49-F238E27FC236}">
              <a16:creationId xmlns:a16="http://schemas.microsoft.com/office/drawing/2014/main" id="{ECA6D094-7DDB-44E1-86AC-20E9E651A292}"/>
            </a:ext>
          </a:extLst>
        </xdr:cNvPr>
        <xdr:cNvCxnSpPr/>
      </xdr:nvCxnSpPr>
      <xdr:spPr>
        <a:xfrm>
          <a:off x="15405100" y="38321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9" name="将来負担の状況最大値テキスト">
          <a:extLst>
            <a:ext uri="{FF2B5EF4-FFF2-40B4-BE49-F238E27FC236}">
              <a16:creationId xmlns:a16="http://schemas.microsoft.com/office/drawing/2014/main" id="{C7915FBE-FA0C-4E0E-A4DA-9A0FE1A12E13}"/>
            </a:ext>
          </a:extLst>
        </xdr:cNvPr>
        <xdr:cNvSpPr txBox="1"/>
      </xdr:nvSpPr>
      <xdr:spPr>
        <a:xfrm>
          <a:off x="15563850" y="193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a:extLst>
            <a:ext uri="{FF2B5EF4-FFF2-40B4-BE49-F238E27FC236}">
              <a16:creationId xmlns:a16="http://schemas.microsoft.com/office/drawing/2014/main" id="{34100754-93E5-43F5-AE49-733082C1487F}"/>
            </a:ext>
          </a:extLst>
        </xdr:cNvPr>
        <xdr:cNvCxnSpPr/>
      </xdr:nvCxnSpPr>
      <xdr:spPr>
        <a:xfrm>
          <a:off x="15405100" y="22306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1" name="将来負担の状況平均値テキスト">
          <a:extLst>
            <a:ext uri="{FF2B5EF4-FFF2-40B4-BE49-F238E27FC236}">
              <a16:creationId xmlns:a16="http://schemas.microsoft.com/office/drawing/2014/main" id="{8C320D9E-B2E2-4DD4-94BF-8B0E7954620A}"/>
            </a:ext>
          </a:extLst>
        </xdr:cNvPr>
        <xdr:cNvSpPr txBox="1"/>
      </xdr:nvSpPr>
      <xdr:spPr>
        <a:xfrm>
          <a:off x="15563850" y="2151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a:extLst>
            <a:ext uri="{FF2B5EF4-FFF2-40B4-BE49-F238E27FC236}">
              <a16:creationId xmlns:a16="http://schemas.microsoft.com/office/drawing/2014/main" id="{3B792A8F-8529-48CC-BD26-C6D1A03C5A81}"/>
            </a:ext>
          </a:extLst>
        </xdr:cNvPr>
        <xdr:cNvSpPr/>
      </xdr:nvSpPr>
      <xdr:spPr>
        <a:xfrm>
          <a:off x="15430500" y="217986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a:extLst>
            <a:ext uri="{FF2B5EF4-FFF2-40B4-BE49-F238E27FC236}">
              <a16:creationId xmlns:a16="http://schemas.microsoft.com/office/drawing/2014/main" id="{32385D6C-846C-4637-831D-5ED601EDC3F3}"/>
            </a:ext>
          </a:extLst>
        </xdr:cNvPr>
        <xdr:cNvSpPr/>
      </xdr:nvSpPr>
      <xdr:spPr>
        <a:xfrm>
          <a:off x="14668500" y="217986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a:extLst>
            <a:ext uri="{FF2B5EF4-FFF2-40B4-BE49-F238E27FC236}">
              <a16:creationId xmlns:a16="http://schemas.microsoft.com/office/drawing/2014/main" id="{055339C6-703D-4021-86D8-2E1501BBF7A8}"/>
            </a:ext>
          </a:extLst>
        </xdr:cNvPr>
        <xdr:cNvSpPr txBox="1"/>
      </xdr:nvSpPr>
      <xdr:spPr>
        <a:xfrm>
          <a:off x="14370050" y="1961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a:extLst>
            <a:ext uri="{FF2B5EF4-FFF2-40B4-BE49-F238E27FC236}">
              <a16:creationId xmlns:a16="http://schemas.microsoft.com/office/drawing/2014/main" id="{E5E7106A-4313-4B4C-A466-6256CE2D23F9}"/>
            </a:ext>
          </a:extLst>
        </xdr:cNvPr>
        <xdr:cNvSpPr/>
      </xdr:nvSpPr>
      <xdr:spPr>
        <a:xfrm>
          <a:off x="13868400" y="21798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6B7EC6E7-8190-4DFE-AB5F-4C5D8D82B9DC}"/>
            </a:ext>
          </a:extLst>
        </xdr:cNvPr>
        <xdr:cNvSpPr txBox="1"/>
      </xdr:nvSpPr>
      <xdr:spPr>
        <a:xfrm>
          <a:off x="13557250" y="1961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7" name="フローチャート: 判断 446">
          <a:extLst>
            <a:ext uri="{FF2B5EF4-FFF2-40B4-BE49-F238E27FC236}">
              <a16:creationId xmlns:a16="http://schemas.microsoft.com/office/drawing/2014/main" id="{AE48A4E4-CA23-44F5-A176-D471A1769502}"/>
            </a:ext>
          </a:extLst>
        </xdr:cNvPr>
        <xdr:cNvSpPr/>
      </xdr:nvSpPr>
      <xdr:spPr>
        <a:xfrm>
          <a:off x="13055600" y="2179864"/>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27C73B01-F8FB-4001-ADC6-947C29CAACF2}"/>
            </a:ext>
          </a:extLst>
        </xdr:cNvPr>
        <xdr:cNvSpPr txBox="1"/>
      </xdr:nvSpPr>
      <xdr:spPr>
        <a:xfrm>
          <a:off x="12763500" y="1961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9" name="フローチャート: 判断 448">
          <a:extLst>
            <a:ext uri="{FF2B5EF4-FFF2-40B4-BE49-F238E27FC236}">
              <a16:creationId xmlns:a16="http://schemas.microsoft.com/office/drawing/2014/main" id="{AF1A67F9-AC04-4171-B3E5-E397DF51C869}"/>
            </a:ext>
          </a:extLst>
        </xdr:cNvPr>
        <xdr:cNvSpPr/>
      </xdr:nvSpPr>
      <xdr:spPr>
        <a:xfrm>
          <a:off x="12242800" y="217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EE88E61-50A2-4A1B-A2B1-450F95F6589E}"/>
            </a:ext>
          </a:extLst>
        </xdr:cNvPr>
        <xdr:cNvSpPr txBox="1"/>
      </xdr:nvSpPr>
      <xdr:spPr>
        <a:xfrm>
          <a:off x="11950700" y="1961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3B5C440D-3DDC-457A-8496-3EAD6E3CF6B7}"/>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B38DFDDB-AF28-4190-A0A9-0CD5F6B81BF6}"/>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736BAEB8-34FF-41D3-9378-CDA01CABB960}"/>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61BFD7F0-41C5-419E-8ED8-F71A12180864}"/>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E16A6A0D-94F9-4761-A3B2-D8DAE7D79B4C}"/>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7,007
6,493
64.14
7,648,044
7,156,666
448,443
3,215,580
3,131,861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a:t>
          </a:r>
          <a:r>
            <a:rPr lang="ja-JP" altLang="ja-JP" sz="1100" b="0" i="0" baseline="0">
              <a:solidFill>
                <a:schemeClr val="dk1"/>
              </a:solidFill>
              <a:effectLst/>
              <a:latin typeface="+mn-lt"/>
              <a:ea typeface="+mn-ea"/>
              <a:cs typeface="+mn-cs"/>
            </a:rPr>
            <a:t>職員の経験年数による階層の上昇が退職</a:t>
          </a:r>
          <a:r>
            <a:rPr lang="ja-JP" altLang="en-US" sz="1100" b="0" i="0" baseline="0">
              <a:solidFill>
                <a:schemeClr val="dk1"/>
              </a:solidFill>
              <a:effectLst/>
              <a:latin typeface="+mn-lt"/>
              <a:ea typeface="+mn-ea"/>
              <a:cs typeface="+mn-cs"/>
            </a:rPr>
            <a:t>者と新規採用者の</a:t>
          </a:r>
          <a:r>
            <a:rPr lang="ja-JP" altLang="ja-JP" sz="1100" b="0" i="0" baseline="0">
              <a:solidFill>
                <a:schemeClr val="dk1"/>
              </a:solidFill>
              <a:effectLst/>
              <a:latin typeface="+mn-lt"/>
              <a:ea typeface="+mn-ea"/>
              <a:cs typeface="+mn-cs"/>
            </a:rPr>
            <a:t>給与差額を上回</a:t>
          </a:r>
          <a:r>
            <a:rPr lang="ja-JP" altLang="en-US" sz="1100" b="0" i="0" baseline="0">
              <a:solidFill>
                <a:schemeClr val="dk1"/>
              </a:solidFill>
              <a:effectLst/>
              <a:latin typeface="+mn-lt"/>
              <a:ea typeface="+mn-ea"/>
              <a:cs typeface="+mn-cs"/>
            </a:rPr>
            <a:t>ったこと</a:t>
          </a:r>
          <a:r>
            <a:rPr kumimoji="1" lang="ja-JP" altLang="ja-JP" sz="1100">
              <a:solidFill>
                <a:sysClr val="windowText" lastClr="000000"/>
              </a:solidFill>
              <a:effectLst/>
              <a:latin typeface="+mn-lt"/>
              <a:ea typeface="+mn-ea"/>
              <a:cs typeface="+mn-cs"/>
            </a:rPr>
            <a:t>が主な要因</a:t>
          </a:r>
          <a:r>
            <a:rPr kumimoji="1" lang="ja-JP" altLang="ja-JP" sz="1100">
              <a:solidFill>
                <a:schemeClr val="dk1"/>
              </a:solidFill>
              <a:effectLst/>
              <a:latin typeface="+mn-lt"/>
              <a:ea typeface="+mn-ea"/>
              <a:cs typeface="+mn-cs"/>
            </a:rPr>
            <a:t>となっている。当村では、これまで職員採用数を抑制したことにより、一人あたりの職員の仕事量が増えたこと、また近年の行政サービスの多様化により、全体の仕事量が増えていること等から、今後は適正人員の確保に努めていきたい。</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36</xdr:row>
      <xdr:rowOff>149860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458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73660</xdr:rowOff>
    </xdr:from>
    <xdr:to>
      <xdr:col>19</xdr:col>
      <xdr:colOff>187325</xdr:colOff>
      <xdr:row>37</xdr:row>
      <xdr:rowOff>123190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4586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119380</xdr:rowOff>
    </xdr:from>
    <xdr:to>
      <xdr:col>15</xdr:col>
      <xdr:colOff>98425</xdr:colOff>
      <xdr:row>37</xdr:row>
      <xdr:rowOff>123190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9158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119380</xdr:rowOff>
    </xdr:from>
    <xdr:to>
      <xdr:col>11</xdr:col>
      <xdr:colOff>9525</xdr:colOff>
      <xdr:row>37</xdr:row>
      <xdr:rowOff>31750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915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71137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22860</xdr:rowOff>
    </xdr:from>
    <xdr:to>
      <xdr:col>20</xdr:col>
      <xdr:colOff>38100</xdr:colOff>
      <xdr:row>36</xdr:row>
      <xdr:rowOff>124460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72390</xdr:rowOff>
    </xdr:from>
    <xdr:to>
      <xdr:col>15</xdr:col>
      <xdr:colOff>149225</xdr:colOff>
      <xdr:row>38</xdr:row>
      <xdr:rowOff>2540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68580</xdr:rowOff>
    </xdr:from>
    <xdr:to>
      <xdr:col>11</xdr:col>
      <xdr:colOff>60325</xdr:colOff>
      <xdr:row>36</xdr:row>
      <xdr:rowOff>170180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67327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物価高騰の影響により給食材料費が増加したことや、光熱水費の増加により</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を上回る</a:t>
          </a:r>
          <a:r>
            <a:rPr kumimoji="1" lang="ja-JP" altLang="ja-JP" sz="1100">
              <a:solidFill>
                <a:schemeClr val="dk1"/>
              </a:solidFill>
              <a:effectLst/>
              <a:latin typeface="+mn-lt"/>
              <a:ea typeface="+mn-ea"/>
              <a:cs typeface="+mn-cs"/>
            </a:rPr>
            <a:t>こととなったので、引き続き委託業務の見直し、物品購入の精査を行い数値抑制に努めたい。</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529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37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0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15</xdr:row>
      <xdr:rowOff>64135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52730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12717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413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15</xdr:row>
      <xdr:rowOff>18415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52730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31132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602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18415</xdr:rowOff>
    </xdr:from>
    <xdr:to>
      <xdr:col>73</xdr:col>
      <xdr:colOff>180975</xdr:colOff>
      <xdr:row>16</xdr:row>
      <xdr:rowOff>35560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590165"/>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132715</xdr:rowOff>
    </xdr:from>
    <xdr:to>
      <xdr:col>69</xdr:col>
      <xdr:colOff>92075</xdr:colOff>
      <xdr:row>16</xdr:row>
      <xdr:rowOff>35560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70446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16527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170832</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39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xdr:rowOff>
    </xdr:from>
    <xdr:to>
      <xdr:col>82</xdr:col>
      <xdr:colOff>158750</xdr:colOff>
      <xdr:row>15</xdr:row>
      <xdr:rowOff>114935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5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156862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55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139065</xdr:rowOff>
    </xdr:from>
    <xdr:to>
      <xdr:col>74</xdr:col>
      <xdr:colOff>31750</xdr:colOff>
      <xdr:row>15</xdr:row>
      <xdr:rowOff>69215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5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53992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625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156210</xdr:rowOff>
    </xdr:from>
    <xdr:to>
      <xdr:col>69</xdr:col>
      <xdr:colOff>142875</xdr:colOff>
      <xdr:row>16</xdr:row>
      <xdr:rowOff>86360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71137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81915</xdr:rowOff>
    </xdr:from>
    <xdr:to>
      <xdr:col>65</xdr:col>
      <xdr:colOff>53975</xdr:colOff>
      <xdr:row>16</xdr:row>
      <xdr:rowOff>12065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6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168292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74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扶助費に係る経常収支比率が類似団体平均を上回り、かつ上昇傾向にある要因として、当村独自の子育て支援施策を下記のとおり実施していることが挙げられる。</a:t>
          </a:r>
          <a:endParaRPr lang="ja-JP" altLang="ja-JP" sz="1400">
            <a:effectLst/>
          </a:endParaRPr>
        </a:p>
        <a:p>
          <a:r>
            <a:rPr kumimoji="1" lang="ja-JP" altLang="ja-JP" sz="1100">
              <a:solidFill>
                <a:schemeClr val="dk1"/>
              </a:solidFill>
              <a:effectLst/>
              <a:latin typeface="+mn-lt"/>
              <a:ea typeface="+mn-ea"/>
              <a:cs typeface="+mn-cs"/>
            </a:rPr>
            <a:t>　・保育料の</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％を保護者へ支給する子育て支援金事業（</a:t>
          </a:r>
          <a:r>
            <a:rPr kumimoji="1" lang="en-US" altLang="ja-JP" sz="1100">
              <a:solidFill>
                <a:schemeClr val="dk1"/>
              </a:solidFill>
              <a:effectLst/>
              <a:latin typeface="+mn-lt"/>
              <a:ea typeface="+mn-ea"/>
              <a:cs typeface="+mn-cs"/>
            </a:rPr>
            <a:t>1,398</a:t>
          </a:r>
          <a:r>
            <a:rPr kumimoji="1" lang="ja-JP" altLang="ja-JP" sz="1100">
              <a:solidFill>
                <a:schemeClr val="dk1"/>
              </a:solidFill>
              <a:effectLst/>
              <a:latin typeface="+mn-lt"/>
              <a:ea typeface="+mn-ea"/>
              <a:cs typeface="+mn-cs"/>
            </a:rPr>
            <a:t>千円）</a:t>
          </a:r>
          <a:endParaRPr lang="ja-JP" altLang="ja-JP" sz="1400">
            <a:effectLst/>
          </a:endParaRPr>
        </a:p>
        <a:p>
          <a:r>
            <a:rPr kumimoji="1" lang="ja-JP" altLang="ja-JP" sz="1100">
              <a:solidFill>
                <a:schemeClr val="dk1"/>
              </a:solidFill>
              <a:effectLst/>
              <a:latin typeface="+mn-lt"/>
              <a:ea typeface="+mn-ea"/>
              <a:cs typeface="+mn-cs"/>
            </a:rPr>
            <a:t>　・村内乳幼児へのオムツ等日常生活用具給付事業（</a:t>
          </a:r>
          <a:r>
            <a:rPr kumimoji="1" lang="en-US" altLang="ja-JP" sz="1100">
              <a:solidFill>
                <a:schemeClr val="dk1"/>
              </a:solidFill>
              <a:effectLst/>
              <a:latin typeface="+mn-lt"/>
              <a:ea typeface="+mn-ea"/>
              <a:cs typeface="+mn-cs"/>
            </a:rPr>
            <a:t>3,384</a:t>
          </a:r>
          <a:r>
            <a:rPr kumimoji="1" lang="ja-JP" altLang="ja-JP" sz="1100">
              <a:solidFill>
                <a:schemeClr val="dk1"/>
              </a:solidFill>
              <a:effectLst/>
              <a:latin typeface="+mn-lt"/>
              <a:ea typeface="+mn-ea"/>
              <a:cs typeface="+mn-cs"/>
            </a:rPr>
            <a:t>千円）</a:t>
          </a:r>
          <a:endParaRPr lang="ja-JP" altLang="ja-JP" sz="1400">
            <a:effectLst/>
          </a:endParaRPr>
        </a:p>
        <a:p>
          <a:r>
            <a:rPr kumimoji="1" lang="ja-JP" altLang="ja-JP" sz="1100">
              <a:solidFill>
                <a:schemeClr val="dk1"/>
              </a:solidFill>
              <a:effectLst/>
              <a:latin typeface="+mn-lt"/>
              <a:ea typeface="+mn-ea"/>
              <a:cs typeface="+mn-cs"/>
            </a:rPr>
            <a:t>　・保育料第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子無料化</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04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499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99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88900</xdr:rowOff>
    </xdr:from>
    <xdr:to>
      <xdr:col>15</xdr:col>
      <xdr:colOff>98425</xdr:colOff>
      <xdr:row>56</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5186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57</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6520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38100</xdr:rowOff>
    </xdr:from>
    <xdr:to>
      <xdr:col>15</xdr:col>
      <xdr:colOff>149225</xdr:colOff>
      <xdr:row>55</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124477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他の類似団体に比べ高い比率となっているのは、農業集落排水事業特別会計への公債費等繰出が約２億円と高額になっているためである。</a:t>
          </a:r>
          <a:endParaRPr lang="ja-JP" altLang="ja-JP" sz="1400">
            <a:effectLst/>
          </a:endParaRPr>
        </a:p>
        <a:p>
          <a:r>
            <a:rPr kumimoji="1" lang="ja-JP" altLang="ja-JP" sz="1100">
              <a:solidFill>
                <a:schemeClr val="dk1"/>
              </a:solidFill>
              <a:effectLst/>
              <a:latin typeface="+mn-lt"/>
              <a:ea typeface="+mn-ea"/>
              <a:cs typeface="+mn-cs"/>
            </a:rPr>
            <a:t>　当分の間、農業集落排水事業の公債費は高額が続くため、一般会計からの繰出金による補填が続く。公営企業会計においては、施設更新を計画的に行う必要があり、財政状況も厳しいことから、今後も一般会計からの補填が続くことが見込まれ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39370</xdr:rowOff>
    </xdr:from>
    <xdr:to>
      <xdr:col>82</xdr:col>
      <xdr:colOff>107950</xdr:colOff>
      <xdr:row>60</xdr:row>
      <xdr:rowOff>20320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1015492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127017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85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39370</xdr:rowOff>
    </xdr:from>
    <xdr:to>
      <xdr:col>78</xdr:col>
      <xdr:colOff>69850</xdr:colOff>
      <xdr:row>59</xdr:row>
      <xdr:rowOff>130810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101549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130810</xdr:rowOff>
    </xdr:from>
    <xdr:to>
      <xdr:col>73</xdr:col>
      <xdr:colOff>180975</xdr:colOff>
      <xdr:row>60</xdr:row>
      <xdr:rowOff>81280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102463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27940</xdr:rowOff>
    </xdr:from>
    <xdr:to>
      <xdr:col>69</xdr:col>
      <xdr:colOff>92075</xdr:colOff>
      <xdr:row>60</xdr:row>
      <xdr:rowOff>81280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10314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140970</xdr:rowOff>
    </xdr:from>
    <xdr:to>
      <xdr:col>82</xdr:col>
      <xdr:colOff>158750</xdr:colOff>
      <xdr:row>60</xdr:row>
      <xdr:rowOff>71120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49547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1016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160020</xdr:rowOff>
    </xdr:from>
    <xdr:to>
      <xdr:col>78</xdr:col>
      <xdr:colOff>120650</xdr:colOff>
      <xdr:row>59</xdr:row>
      <xdr:rowOff>90170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74947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19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80010</xdr:rowOff>
    </xdr:from>
    <xdr:to>
      <xdr:col>74</xdr:col>
      <xdr:colOff>31750</xdr:colOff>
      <xdr:row>60</xdr:row>
      <xdr:rowOff>10160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166387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30480</xdr:rowOff>
    </xdr:from>
    <xdr:to>
      <xdr:col>69</xdr:col>
      <xdr:colOff>142875</xdr:colOff>
      <xdr:row>60</xdr:row>
      <xdr:rowOff>132080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116857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148590</xdr:rowOff>
    </xdr:from>
    <xdr:to>
      <xdr:col>65</xdr:col>
      <xdr:colOff>53975</xdr:colOff>
      <xdr:row>60</xdr:row>
      <xdr:rowOff>78740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63517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35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広域消防</a:t>
          </a:r>
          <a:r>
            <a:rPr kumimoji="1" lang="ja-JP" altLang="en-US" sz="1100">
              <a:solidFill>
                <a:schemeClr val="dk1"/>
              </a:solidFill>
              <a:effectLst/>
              <a:latin typeface="+mn-lt"/>
              <a:ea typeface="+mn-ea"/>
              <a:cs typeface="+mn-cs"/>
            </a:rPr>
            <a:t>、ごみ処理施設</a:t>
          </a:r>
          <a:r>
            <a:rPr kumimoji="1" lang="ja-JP" altLang="ja-JP" sz="1100">
              <a:solidFill>
                <a:schemeClr val="dk1"/>
              </a:solidFill>
              <a:effectLst/>
              <a:latin typeface="+mn-lt"/>
              <a:ea typeface="+mn-ea"/>
              <a:cs typeface="+mn-cs"/>
            </a:rPr>
            <a:t>への負担金増に</a:t>
          </a:r>
          <a:r>
            <a:rPr kumimoji="1" lang="ja-JP" altLang="en-US" sz="1100">
              <a:solidFill>
                <a:schemeClr val="dk1"/>
              </a:solidFill>
              <a:effectLst/>
              <a:latin typeface="+mn-lt"/>
              <a:ea typeface="+mn-ea"/>
              <a:cs typeface="+mn-cs"/>
            </a:rPr>
            <a:t>加え</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収入の</a:t>
          </a:r>
          <a:r>
            <a:rPr kumimoji="1" lang="ja-JP" altLang="ja-JP" sz="1100">
              <a:solidFill>
                <a:schemeClr val="dk1"/>
              </a:solidFill>
              <a:effectLst/>
              <a:latin typeface="+mn-lt"/>
              <a:ea typeface="+mn-ea"/>
              <a:cs typeface="+mn-cs"/>
            </a:rPr>
            <a:t>地方交付税</a:t>
          </a:r>
          <a:r>
            <a:rPr kumimoji="1" lang="ja-JP" altLang="en-US" sz="1100">
              <a:solidFill>
                <a:schemeClr val="dk1"/>
              </a:solidFill>
              <a:effectLst/>
              <a:latin typeface="+mn-lt"/>
              <a:ea typeface="+mn-ea"/>
              <a:cs typeface="+mn-cs"/>
            </a:rPr>
            <a:t>、臨時財政対策債</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があったため</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類似団体平均を下回る数値となっているが、引き続き補助金の交付基準など精査・見直しを続け最小限の支出となるよう努める。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39</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922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36</xdr:row>
      <xdr:rowOff>67564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20318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148861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21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30988</xdr:rowOff>
    </xdr:from>
    <xdr:to>
      <xdr:col>78</xdr:col>
      <xdr:colOff>69850</xdr:colOff>
      <xdr:row>36</xdr:row>
      <xdr:rowOff>53848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2031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53848</xdr:rowOff>
    </xdr:from>
    <xdr:to>
      <xdr:col>73</xdr:col>
      <xdr:colOff>180975</xdr:colOff>
      <xdr:row>36</xdr:row>
      <xdr:rowOff>72136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2260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72136</xdr:rowOff>
    </xdr:from>
    <xdr:to>
      <xdr:col>69</xdr:col>
      <xdr:colOff>92075</xdr:colOff>
      <xdr:row>36</xdr:row>
      <xdr:rowOff>136144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2443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xdr:rowOff>
    </xdr:from>
    <xdr:to>
      <xdr:col>82</xdr:col>
      <xdr:colOff>158750</xdr:colOff>
      <xdr:row>36</xdr:row>
      <xdr:rowOff>118364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33291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151638</xdr:rowOff>
    </xdr:from>
    <xdr:to>
      <xdr:col>78</xdr:col>
      <xdr:colOff>120650</xdr:colOff>
      <xdr:row>36</xdr:row>
      <xdr:rowOff>81788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91965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xdr:rowOff>
    </xdr:from>
    <xdr:to>
      <xdr:col>74</xdr:col>
      <xdr:colOff>31750</xdr:colOff>
      <xdr:row>36</xdr:row>
      <xdr:rowOff>104648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21336</xdr:rowOff>
    </xdr:from>
    <xdr:to>
      <xdr:col>69</xdr:col>
      <xdr:colOff>142875</xdr:colOff>
      <xdr:row>36</xdr:row>
      <xdr:rowOff>122936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村は安易な財源確保としての起債をしなかった結果、公債費の負担は類似団体と比べ低い状況にある。しかし今後は、役場新庁舎建設に係る高額な借入の元金償還が開始されるため、計画的な財政運用を心がけ、急激な公債費増にならないよう努めたい。</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111760</xdr:rowOff>
    </xdr:from>
    <xdr:to>
      <xdr:col>24</xdr:col>
      <xdr:colOff>25400</xdr:colOff>
      <xdr:row>74</xdr:row>
      <xdr:rowOff>130810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279906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135907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111760</xdr:rowOff>
    </xdr:from>
    <xdr:to>
      <xdr:col>19</xdr:col>
      <xdr:colOff>187325</xdr:colOff>
      <xdr:row>75</xdr:row>
      <xdr:rowOff>1270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2799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xdr:rowOff>
    </xdr:from>
    <xdr:to>
      <xdr:col>15</xdr:col>
      <xdr:colOff>98425</xdr:colOff>
      <xdr:row>75</xdr:row>
      <xdr:rowOff>27940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28600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8890</xdr:rowOff>
    </xdr:from>
    <xdr:to>
      <xdr:col>11</xdr:col>
      <xdr:colOff>9525</xdr:colOff>
      <xdr:row>75</xdr:row>
      <xdr:rowOff>27940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28676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80010</xdr:rowOff>
    </xdr:from>
    <xdr:to>
      <xdr:col>24</xdr:col>
      <xdr:colOff>76200</xdr:colOff>
      <xdr:row>75</xdr:row>
      <xdr:rowOff>10160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96537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60960</xdr:rowOff>
    </xdr:from>
    <xdr:to>
      <xdr:col>20</xdr:col>
      <xdr:colOff>38100</xdr:colOff>
      <xdr:row>74</xdr:row>
      <xdr:rowOff>162560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1287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51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121920</xdr:rowOff>
    </xdr:from>
    <xdr:to>
      <xdr:col>15</xdr:col>
      <xdr:colOff>149225</xdr:colOff>
      <xdr:row>75</xdr:row>
      <xdr:rowOff>52070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62247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148590</xdr:rowOff>
    </xdr:from>
    <xdr:to>
      <xdr:col>11</xdr:col>
      <xdr:colOff>60325</xdr:colOff>
      <xdr:row>75</xdr:row>
      <xdr:rowOff>78740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88917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129540</xdr:rowOff>
    </xdr:from>
    <xdr:to>
      <xdr:col>6</xdr:col>
      <xdr:colOff>171450</xdr:colOff>
      <xdr:row>75</xdr:row>
      <xdr:rowOff>59690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69867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農業集落排水事業会計への繰出金が多額となっていることから、類似団体の中では高い比率となっている。経常経費では、そのほかに今後大きく変化する費用はないことから、今後は、この水準でしばらく推移する予定。</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533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12700</xdr:rowOff>
    </xdr:from>
    <xdr:to>
      <xdr:col>82</xdr:col>
      <xdr:colOff>107950</xdr:colOff>
      <xdr:row>78</xdr:row>
      <xdr:rowOff>66039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214350"/>
          <a:ext cx="838200" cy="22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107966</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12700</xdr:rowOff>
    </xdr:from>
    <xdr:to>
      <xdr:col>78</xdr:col>
      <xdr:colOff>69850</xdr:colOff>
      <xdr:row>78</xdr:row>
      <xdr:rowOff>62230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21435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15239</xdr:rowOff>
    </xdr:from>
    <xdr:to>
      <xdr:col>78</xdr:col>
      <xdr:colOff>120650</xdr:colOff>
      <xdr:row>76</xdr:row>
      <xdr:rowOff>116839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127017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62230</xdr:rowOff>
    </xdr:from>
    <xdr:to>
      <xdr:col>73</xdr:col>
      <xdr:colOff>180975</xdr:colOff>
      <xdr:row>79</xdr:row>
      <xdr:rowOff>31750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43533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73677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31750</xdr:rowOff>
    </xdr:from>
    <xdr:to>
      <xdr:col>69</xdr:col>
      <xdr:colOff>92075</xdr:colOff>
      <xdr:row>79</xdr:row>
      <xdr:rowOff>77470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576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15239</xdr:rowOff>
    </xdr:from>
    <xdr:to>
      <xdr:col>82</xdr:col>
      <xdr:colOff>158750</xdr:colOff>
      <xdr:row>78</xdr:row>
      <xdr:rowOff>116839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158766</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133350</xdr:rowOff>
    </xdr:from>
    <xdr:to>
      <xdr:col>78</xdr:col>
      <xdr:colOff>120650</xdr:colOff>
      <xdr:row>77</xdr:row>
      <xdr:rowOff>63500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48277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24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11430</xdr:rowOff>
    </xdr:from>
    <xdr:to>
      <xdr:col>74</xdr:col>
      <xdr:colOff>31750</xdr:colOff>
      <xdr:row>78</xdr:row>
      <xdr:rowOff>113030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152400</xdr:rowOff>
    </xdr:from>
    <xdr:to>
      <xdr:col>69</xdr:col>
      <xdr:colOff>142875</xdr:colOff>
      <xdr:row>79</xdr:row>
      <xdr:rowOff>82550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67327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26670</xdr:rowOff>
    </xdr:from>
    <xdr:to>
      <xdr:col>65</xdr:col>
      <xdr:colOff>53975</xdr:colOff>
      <xdr:row>79</xdr:row>
      <xdr:rowOff>128270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113047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119779</xdr:rowOff>
    </xdr:from>
    <xdr:to>
      <xdr:col>29</xdr:col>
      <xdr:colOff>127000</xdr:colOff>
      <xdr:row>19</xdr:row>
      <xdr:rowOff>168718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396254"/>
          <a:ext cx="0" cy="10776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140795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168718</xdr:rowOff>
    </xdr:from>
    <xdr:to>
      <xdr:col>30</xdr:col>
      <xdr:colOff>25400</xdr:colOff>
      <xdr:row>19</xdr:row>
      <xdr:rowOff>168718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34706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1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119779</xdr:rowOff>
    </xdr:from>
    <xdr:to>
      <xdr:col>30</xdr:col>
      <xdr:colOff>25400</xdr:colOff>
      <xdr:row>13</xdr:row>
      <xdr:rowOff>119779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396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14500</xdr:rowOff>
    </xdr:from>
    <xdr:to>
      <xdr:col>29</xdr:col>
      <xdr:colOff>127000</xdr:colOff>
      <xdr:row>19</xdr:row>
      <xdr:rowOff>26167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319675"/>
          <a:ext cx="647700" cy="11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47316</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3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30789</xdr:rowOff>
    </xdr:from>
    <xdr:to>
      <xdr:col>29</xdr:col>
      <xdr:colOff>177800</xdr:colOff>
      <xdr:row>17</xdr:row>
      <xdr:rowOff>132389</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93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26167</xdr:rowOff>
    </xdr:from>
    <xdr:to>
      <xdr:col>26</xdr:col>
      <xdr:colOff>50800</xdr:colOff>
      <xdr:row>19</xdr:row>
      <xdr:rowOff>37950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331342"/>
          <a:ext cx="698500" cy="11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55355</xdr:rowOff>
    </xdr:from>
    <xdr:to>
      <xdr:col>26</xdr:col>
      <xdr:colOff>101600</xdr:colOff>
      <xdr:row>17</xdr:row>
      <xdr:rowOff>156955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7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167132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6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37950</xdr:rowOff>
    </xdr:from>
    <xdr:to>
      <xdr:col>22</xdr:col>
      <xdr:colOff>114300</xdr:colOff>
      <xdr:row>19</xdr:row>
      <xdr:rowOff>53385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343125"/>
          <a:ext cx="698500" cy="15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81159</xdr:rowOff>
    </xdr:from>
    <xdr:to>
      <xdr:col>22</xdr:col>
      <xdr:colOff>165100</xdr:colOff>
      <xdr:row>18</xdr:row>
      <xdr:rowOff>11309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3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21486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53385</xdr:rowOff>
    </xdr:from>
    <xdr:to>
      <xdr:col>18</xdr:col>
      <xdr:colOff>177800</xdr:colOff>
      <xdr:row>19</xdr:row>
      <xdr:rowOff>71211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58560"/>
          <a:ext cx="698500" cy="17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102570</xdr:rowOff>
    </xdr:from>
    <xdr:to>
      <xdr:col>19</xdr:col>
      <xdr:colOff>38100</xdr:colOff>
      <xdr:row>18</xdr:row>
      <xdr:rowOff>32720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4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42897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33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110502</xdr:rowOff>
    </xdr:from>
    <xdr:to>
      <xdr:col>15</xdr:col>
      <xdr:colOff>101600</xdr:colOff>
      <xdr:row>18</xdr:row>
      <xdr:rowOff>40652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72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50829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4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135150</xdr:rowOff>
    </xdr:from>
    <xdr:to>
      <xdr:col>29</xdr:col>
      <xdr:colOff>177800</xdr:colOff>
      <xdr:row>19</xdr:row>
      <xdr:rowOff>65300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68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107227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24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146817</xdr:rowOff>
    </xdr:from>
    <xdr:to>
      <xdr:col>26</xdr:col>
      <xdr:colOff>101600</xdr:colOff>
      <xdr:row>19</xdr:row>
      <xdr:rowOff>76967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80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61744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366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158600</xdr:rowOff>
    </xdr:from>
    <xdr:to>
      <xdr:col>22</xdr:col>
      <xdr:colOff>165100</xdr:colOff>
      <xdr:row>19</xdr:row>
      <xdr:rowOff>88750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92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73527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7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2585</xdr:rowOff>
    </xdr:from>
    <xdr:to>
      <xdr:col>19</xdr:col>
      <xdr:colOff>38100</xdr:colOff>
      <xdr:row>19</xdr:row>
      <xdr:rowOff>104185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07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88962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94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20411</xdr:rowOff>
    </xdr:from>
    <xdr:to>
      <xdr:col>15</xdr:col>
      <xdr:colOff>101600</xdr:colOff>
      <xdr:row>19</xdr:row>
      <xdr:rowOff>122011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25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106788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46598</xdr:rowOff>
    </xdr:from>
    <xdr:to>
      <xdr:col>29</xdr:col>
      <xdr:colOff>127000</xdr:colOff>
      <xdr:row>38</xdr:row>
      <xdr:rowOff>7507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71148"/>
          <a:ext cx="0" cy="15039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322484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7507</xdr:rowOff>
    </xdr:from>
    <xdr:to>
      <xdr:col>30</xdr:col>
      <xdr:colOff>25400</xdr:colOff>
      <xdr:row>38</xdr:row>
      <xdr:rowOff>7507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304425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1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46598</xdr:rowOff>
    </xdr:from>
    <xdr:to>
      <xdr:col>30</xdr:col>
      <xdr:colOff>25400</xdr:colOff>
      <xdr:row>33</xdr:row>
      <xdr:rowOff>46598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7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152929</xdr:rowOff>
    </xdr:from>
    <xdr:to>
      <xdr:col>29</xdr:col>
      <xdr:colOff>127000</xdr:colOff>
      <xdr:row>37</xdr:row>
      <xdr:rowOff>203189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277629"/>
          <a:ext cx="647700" cy="50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340235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07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152258</xdr:rowOff>
    </xdr:from>
    <xdr:to>
      <xdr:col>29</xdr:col>
      <xdr:colOff>177800</xdr:colOff>
      <xdr:row>35</xdr:row>
      <xdr:rowOff>253858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62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165421</xdr:rowOff>
    </xdr:from>
    <xdr:to>
      <xdr:col>26</xdr:col>
      <xdr:colOff>50800</xdr:colOff>
      <xdr:row>37</xdr:row>
      <xdr:rowOff>203189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290121"/>
          <a:ext cx="698500" cy="37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213736</xdr:rowOff>
    </xdr:from>
    <xdr:to>
      <xdr:col>26</xdr:col>
      <xdr:colOff>101600</xdr:colOff>
      <xdr:row>35</xdr:row>
      <xdr:rowOff>315336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325513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592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143606</xdr:rowOff>
    </xdr:from>
    <xdr:to>
      <xdr:col>22</xdr:col>
      <xdr:colOff>114300</xdr:colOff>
      <xdr:row>37</xdr:row>
      <xdr:rowOff>165421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268306"/>
          <a:ext cx="698500" cy="21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299510</xdr:rowOff>
    </xdr:from>
    <xdr:to>
      <xdr:col>22</xdr:col>
      <xdr:colOff>165100</xdr:colOff>
      <xdr:row>36</xdr:row>
      <xdr:rowOff>58210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68387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128535</xdr:rowOff>
    </xdr:from>
    <xdr:to>
      <xdr:col>18</xdr:col>
      <xdr:colOff>177800</xdr:colOff>
      <xdr:row>37</xdr:row>
      <xdr:rowOff>143606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253235"/>
          <a:ext cx="698500" cy="15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331105</xdr:rowOff>
    </xdr:from>
    <xdr:to>
      <xdr:col>19</xdr:col>
      <xdr:colOff>38100</xdr:colOff>
      <xdr:row>36</xdr:row>
      <xdr:rowOff>89805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99982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1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324165</xdr:rowOff>
    </xdr:from>
    <xdr:to>
      <xdr:col>15</xdr:col>
      <xdr:colOff>101600</xdr:colOff>
      <xdr:row>36</xdr:row>
      <xdr:rowOff>82865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93042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102129</xdr:rowOff>
    </xdr:from>
    <xdr:to>
      <xdr:col>29</xdr:col>
      <xdr:colOff>177800</xdr:colOff>
      <xdr:row>37</xdr:row>
      <xdr:rowOff>203729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26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74206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9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152389</xdr:rowOff>
    </xdr:from>
    <xdr:to>
      <xdr:col>26</xdr:col>
      <xdr:colOff>101600</xdr:colOff>
      <xdr:row>37</xdr:row>
      <xdr:rowOff>253989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77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238766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63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114621</xdr:rowOff>
    </xdr:from>
    <xdr:to>
      <xdr:col>22</xdr:col>
      <xdr:colOff>165100</xdr:colOff>
      <xdr:row>37</xdr:row>
      <xdr:rowOff>216221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39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200998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2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92806</xdr:rowOff>
    </xdr:from>
    <xdr:to>
      <xdr:col>19</xdr:col>
      <xdr:colOff>38100</xdr:colOff>
      <xdr:row>37</xdr:row>
      <xdr:rowOff>194406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17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179183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03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77735</xdr:rowOff>
    </xdr:from>
    <xdr:to>
      <xdr:col>15</xdr:col>
      <xdr:colOff>101600</xdr:colOff>
      <xdr:row>37</xdr:row>
      <xdr:rowOff>179335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02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164112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8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7,007
6,493
64.14
7,648,044
7,156,666
448,443
3,215,580
3,131,861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50678</xdr:rowOff>
    </xdr:from>
    <xdr:to>
      <xdr:col>24</xdr:col>
      <xdr:colOff>62865</xdr:colOff>
      <xdr:row>38</xdr:row>
      <xdr:rowOff>115200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365628"/>
          <a:ext cx="1270" cy="12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119027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115200</xdr:rowOff>
    </xdr:from>
    <xdr:to>
      <xdr:col>24</xdr:col>
      <xdr:colOff>152400</xdr:colOff>
      <xdr:row>38</xdr:row>
      <xdr:rowOff>115200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168805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50678</xdr:rowOff>
    </xdr:from>
    <xdr:to>
      <xdr:col>24</xdr:col>
      <xdr:colOff>152400</xdr:colOff>
      <xdr:row>31</xdr:row>
      <xdr:rowOff>50678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36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91082</xdr:rowOff>
    </xdr:from>
    <xdr:to>
      <xdr:col>24</xdr:col>
      <xdr:colOff>63500</xdr:colOff>
      <xdr:row>37</xdr:row>
      <xdr:rowOff>104661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434732"/>
          <a:ext cx="838200" cy="1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128933</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5958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106056</xdr:rowOff>
    </xdr:from>
    <xdr:to>
      <xdr:col>24</xdr:col>
      <xdr:colOff>114300</xdr:colOff>
      <xdr:row>36</xdr:row>
      <xdr:rowOff>36206</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0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104661</xdr:rowOff>
    </xdr:from>
    <xdr:to>
      <xdr:col>19</xdr:col>
      <xdr:colOff>177800</xdr:colOff>
      <xdr:row>37</xdr:row>
      <xdr:rowOff>106359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448311"/>
          <a:ext cx="8890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124504</xdr:rowOff>
    </xdr:from>
    <xdr:to>
      <xdr:col>20</xdr:col>
      <xdr:colOff>38100</xdr:colOff>
      <xdr:row>36</xdr:row>
      <xdr:rowOff>54654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71181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590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106359</xdr:rowOff>
    </xdr:from>
    <xdr:to>
      <xdr:col>15</xdr:col>
      <xdr:colOff>50800</xdr:colOff>
      <xdr:row>38</xdr:row>
      <xdr:rowOff>17085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450009"/>
          <a:ext cx="889000" cy="8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168539</xdr:rowOff>
    </xdr:from>
    <xdr:to>
      <xdr:col>15</xdr:col>
      <xdr:colOff>101600</xdr:colOff>
      <xdr:row>36</xdr:row>
      <xdr:rowOff>98689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115216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8175</xdr:rowOff>
    </xdr:from>
    <xdr:to>
      <xdr:col>10</xdr:col>
      <xdr:colOff>114300</xdr:colOff>
      <xdr:row>38</xdr:row>
      <xdr:rowOff>17085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1130300" y="6523275"/>
          <a:ext cx="889000" cy="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87694</xdr:rowOff>
    </xdr:from>
    <xdr:to>
      <xdr:col>10</xdr:col>
      <xdr:colOff>165100</xdr:colOff>
      <xdr:row>37</xdr:row>
      <xdr:rowOff>17844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34371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103433</xdr:rowOff>
    </xdr:from>
    <xdr:to>
      <xdr:col>6</xdr:col>
      <xdr:colOff>38100</xdr:colOff>
      <xdr:row>37</xdr:row>
      <xdr:rowOff>33583</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50110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40282</xdr:rowOff>
    </xdr:from>
    <xdr:to>
      <xdr:col>24</xdr:col>
      <xdr:colOff>114300</xdr:colOff>
      <xdr:row>37</xdr:row>
      <xdr:rowOff>141882</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38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18709</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36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53861</xdr:rowOff>
    </xdr:from>
    <xdr:to>
      <xdr:col>20</xdr:col>
      <xdr:colOff>38100</xdr:colOff>
      <xdr:row>37</xdr:row>
      <xdr:rowOff>155461</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39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146588</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649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55559</xdr:rowOff>
    </xdr:from>
    <xdr:to>
      <xdr:col>15</xdr:col>
      <xdr:colOff>101600</xdr:colOff>
      <xdr:row>37</xdr:row>
      <xdr:rowOff>157159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39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148286</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6491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137735</xdr:rowOff>
    </xdr:from>
    <xdr:to>
      <xdr:col>10</xdr:col>
      <xdr:colOff>165100</xdr:colOff>
      <xdr:row>38</xdr:row>
      <xdr:rowOff>67884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4813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59012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657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128825</xdr:rowOff>
    </xdr:from>
    <xdr:to>
      <xdr:col>6</xdr:col>
      <xdr:colOff>38100</xdr:colOff>
      <xdr:row>38</xdr:row>
      <xdr:rowOff>58975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47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50102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6565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37705</xdr:rowOff>
    </xdr:from>
    <xdr:to>
      <xdr:col>24</xdr:col>
      <xdr:colOff>62865</xdr:colOff>
      <xdr:row>59</xdr:row>
      <xdr:rowOff>128250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81655"/>
          <a:ext cx="1270" cy="146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132077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2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128250</xdr:rowOff>
    </xdr:from>
    <xdr:to>
      <xdr:col>24</xdr:col>
      <xdr:colOff>152400</xdr:colOff>
      <xdr:row>59</xdr:row>
      <xdr:rowOff>128250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24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155832</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5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37705</xdr:rowOff>
    </xdr:from>
    <xdr:to>
      <xdr:col>24</xdr:col>
      <xdr:colOff>152400</xdr:colOff>
      <xdr:row>51</xdr:row>
      <xdr:rowOff>37705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8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45621</xdr:rowOff>
    </xdr:from>
    <xdr:to>
      <xdr:col>24</xdr:col>
      <xdr:colOff>63500</xdr:colOff>
      <xdr:row>59</xdr:row>
      <xdr:rowOff>84892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10161171"/>
          <a:ext cx="838200" cy="3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5912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78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154485</xdr:rowOff>
    </xdr:from>
    <xdr:to>
      <xdr:col>24</xdr:col>
      <xdr:colOff>114300</xdr:colOff>
      <xdr:row>58</xdr:row>
      <xdr:rowOff>84635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92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83357</xdr:rowOff>
    </xdr:from>
    <xdr:to>
      <xdr:col>19</xdr:col>
      <xdr:colOff>177800</xdr:colOff>
      <xdr:row>59</xdr:row>
      <xdr:rowOff>84892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10198907"/>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2679</xdr:rowOff>
    </xdr:from>
    <xdr:to>
      <xdr:col>20</xdr:col>
      <xdr:colOff>38100</xdr:colOff>
      <xdr:row>58</xdr:row>
      <xdr:rowOff>104279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4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120806</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2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83357</xdr:rowOff>
    </xdr:from>
    <xdr:to>
      <xdr:col>15</xdr:col>
      <xdr:colOff>50800</xdr:colOff>
      <xdr:row>59</xdr:row>
      <xdr:rowOff>95005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198907"/>
          <a:ext cx="889000" cy="1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46272</xdr:rowOff>
    </xdr:from>
    <xdr:to>
      <xdr:col>15</xdr:col>
      <xdr:colOff>101600</xdr:colOff>
      <xdr:row>58</xdr:row>
      <xdr:rowOff>147872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164399</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6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95005</xdr:rowOff>
    </xdr:from>
    <xdr:to>
      <xdr:col>10</xdr:col>
      <xdr:colOff>114300</xdr:colOff>
      <xdr:row>59</xdr:row>
      <xdr:rowOff>150885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210555"/>
          <a:ext cx="8890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53640</xdr:rowOff>
    </xdr:from>
    <xdr:to>
      <xdr:col>10</xdr:col>
      <xdr:colOff>165100</xdr:colOff>
      <xdr:row>58</xdr:row>
      <xdr:rowOff>155240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772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78492</xdr:rowOff>
    </xdr:from>
    <xdr:to>
      <xdr:col>6</xdr:col>
      <xdr:colOff>38100</xdr:colOff>
      <xdr:row>59</xdr:row>
      <xdr:rowOff>8642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2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25169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79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166271</xdr:rowOff>
    </xdr:from>
    <xdr:to>
      <xdr:col>24</xdr:col>
      <xdr:colOff>114300</xdr:colOff>
      <xdr:row>59</xdr:row>
      <xdr:rowOff>96421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1011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81198</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1002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34092</xdr:rowOff>
    </xdr:from>
    <xdr:to>
      <xdr:col>20</xdr:col>
      <xdr:colOff>38100</xdr:colOff>
      <xdr:row>59</xdr:row>
      <xdr:rowOff>135692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1014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126819</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242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32557</xdr:rowOff>
    </xdr:from>
    <xdr:to>
      <xdr:col>15</xdr:col>
      <xdr:colOff>101600</xdr:colOff>
      <xdr:row>59</xdr:row>
      <xdr:rowOff>134157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14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125284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1024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44205</xdr:rowOff>
    </xdr:from>
    <xdr:to>
      <xdr:col>10</xdr:col>
      <xdr:colOff>165100</xdr:colOff>
      <xdr:row>59</xdr:row>
      <xdr:rowOff>145805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15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136932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252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100085</xdr:rowOff>
    </xdr:from>
    <xdr:to>
      <xdr:col>6</xdr:col>
      <xdr:colOff>38100</xdr:colOff>
      <xdr:row>60</xdr:row>
      <xdr:rowOff>30235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21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21362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30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57290</xdr:rowOff>
    </xdr:from>
    <xdr:to>
      <xdr:col>24</xdr:col>
      <xdr:colOff>62865</xdr:colOff>
      <xdr:row>79</xdr:row>
      <xdr:rowOff>43535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0240"/>
          <a:ext cx="1270" cy="13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47362</xdr:rowOff>
    </xdr:from>
    <xdr:ext cx="313932"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43535</xdr:rowOff>
    </xdr:from>
    <xdr:to>
      <xdr:col>24</xdr:col>
      <xdr:colOff>152400</xdr:colOff>
      <xdr:row>79</xdr:row>
      <xdr:rowOff>43535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3967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57290</xdr:rowOff>
    </xdr:from>
    <xdr:to>
      <xdr:col>24</xdr:col>
      <xdr:colOff>152400</xdr:colOff>
      <xdr:row>71</xdr:row>
      <xdr:rowOff>57290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1188</xdr:rowOff>
    </xdr:from>
    <xdr:to>
      <xdr:col>24</xdr:col>
      <xdr:colOff>63500</xdr:colOff>
      <xdr:row>77</xdr:row>
      <xdr:rowOff>19190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202838"/>
          <a:ext cx="838200" cy="1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7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96501</xdr:rowOff>
    </xdr:from>
    <xdr:to>
      <xdr:col>24</xdr:col>
      <xdr:colOff>114300</xdr:colOff>
      <xdr:row>77</xdr:row>
      <xdr:rowOff>26651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2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10350</xdr:rowOff>
    </xdr:from>
    <xdr:to>
      <xdr:col>19</xdr:col>
      <xdr:colOff>177800</xdr:colOff>
      <xdr:row>77</xdr:row>
      <xdr:rowOff>19190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212000"/>
          <a:ext cx="8890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119362</xdr:rowOff>
    </xdr:from>
    <xdr:to>
      <xdr:col>20</xdr:col>
      <xdr:colOff>38100</xdr:colOff>
      <xdr:row>77</xdr:row>
      <xdr:rowOff>49512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66038</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292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10350</xdr:rowOff>
    </xdr:from>
    <xdr:to>
      <xdr:col>15</xdr:col>
      <xdr:colOff>50800</xdr:colOff>
      <xdr:row>77</xdr:row>
      <xdr:rowOff>63691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1200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84738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8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63691</xdr:rowOff>
    </xdr:from>
    <xdr:to>
      <xdr:col>10</xdr:col>
      <xdr:colOff>114300</xdr:colOff>
      <xdr:row>77</xdr:row>
      <xdr:rowOff>96456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265341"/>
          <a:ext cx="889000" cy="3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33426</xdr:rowOff>
    </xdr:from>
    <xdr:to>
      <xdr:col>10</xdr:col>
      <xdr:colOff>165100</xdr:colOff>
      <xdr:row>77</xdr:row>
      <xdr:rowOff>135026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3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126153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32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31998</xdr:rowOff>
    </xdr:from>
    <xdr:to>
      <xdr:col>6</xdr:col>
      <xdr:colOff>38100</xdr:colOff>
      <xdr:row>77</xdr:row>
      <xdr:rowOff>133598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150125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0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121838</xdr:rowOff>
    </xdr:from>
    <xdr:to>
      <xdr:col>24</xdr:col>
      <xdr:colOff>114300</xdr:colOff>
      <xdr:row>77</xdr:row>
      <xdr:rowOff>51988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5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100265</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3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139840</xdr:rowOff>
    </xdr:from>
    <xdr:to>
      <xdr:col>20</xdr:col>
      <xdr:colOff>38100</xdr:colOff>
      <xdr:row>77</xdr:row>
      <xdr:rowOff>69990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1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61117</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26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131000</xdr:rowOff>
    </xdr:from>
    <xdr:to>
      <xdr:col>15</xdr:col>
      <xdr:colOff>101600</xdr:colOff>
      <xdr:row>77</xdr:row>
      <xdr:rowOff>61150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77678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93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12891</xdr:rowOff>
    </xdr:from>
    <xdr:to>
      <xdr:col>10</xdr:col>
      <xdr:colOff>165100</xdr:colOff>
      <xdr:row>77</xdr:row>
      <xdr:rowOff>114491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1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131018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298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45656</xdr:rowOff>
    </xdr:from>
    <xdr:to>
      <xdr:col>6</xdr:col>
      <xdr:colOff>38100</xdr:colOff>
      <xdr:row>77</xdr:row>
      <xdr:rowOff>147256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4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138383</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34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11271</xdr:rowOff>
    </xdr:from>
    <xdr:to>
      <xdr:col>24</xdr:col>
      <xdr:colOff>62865</xdr:colOff>
      <xdr:row>98</xdr:row>
      <xdr:rowOff>28318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41771"/>
          <a:ext cx="1270" cy="1388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32145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28318</xdr:rowOff>
    </xdr:from>
    <xdr:to>
      <xdr:col>24</xdr:col>
      <xdr:colOff>152400</xdr:colOff>
      <xdr:row>98</xdr:row>
      <xdr:rowOff>28318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3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129398</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1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11271</xdr:rowOff>
    </xdr:from>
    <xdr:to>
      <xdr:col>24</xdr:col>
      <xdr:colOff>152400</xdr:colOff>
      <xdr:row>90</xdr:row>
      <xdr:rowOff>11271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4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151837</xdr:rowOff>
    </xdr:from>
    <xdr:to>
      <xdr:col>24</xdr:col>
      <xdr:colOff>63500</xdr:colOff>
      <xdr:row>96</xdr:row>
      <xdr:rowOff>132232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439587"/>
          <a:ext cx="838200" cy="15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49141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65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26264</xdr:rowOff>
    </xdr:from>
    <xdr:to>
      <xdr:col>24</xdr:col>
      <xdr:colOff>114300</xdr:colOff>
      <xdr:row>95</xdr:row>
      <xdr:rowOff>127864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1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151837</xdr:rowOff>
    </xdr:from>
    <xdr:to>
      <xdr:col>19</xdr:col>
      <xdr:colOff>177800</xdr:colOff>
      <xdr:row>97</xdr:row>
      <xdr:rowOff>63391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439587"/>
          <a:ext cx="889000" cy="25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72299</xdr:rowOff>
    </xdr:from>
    <xdr:to>
      <xdr:col>20</xdr:col>
      <xdr:colOff>38100</xdr:colOff>
      <xdr:row>95</xdr:row>
      <xdr:rowOff>2449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18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18976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596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63391</xdr:rowOff>
    </xdr:from>
    <xdr:to>
      <xdr:col>15</xdr:col>
      <xdr:colOff>50800</xdr:colOff>
      <xdr:row>97</xdr:row>
      <xdr:rowOff>96712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694041"/>
          <a:ext cx="889000" cy="3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56646</xdr:rowOff>
    </xdr:from>
    <xdr:to>
      <xdr:col>15</xdr:col>
      <xdr:colOff>101600</xdr:colOff>
      <xdr:row>96</xdr:row>
      <xdr:rowOff>158246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3323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9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84412</xdr:rowOff>
    </xdr:from>
    <xdr:to>
      <xdr:col>10</xdr:col>
      <xdr:colOff>114300</xdr:colOff>
      <xdr:row>97</xdr:row>
      <xdr:rowOff>96712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715062"/>
          <a:ext cx="889000" cy="1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69720</xdr:rowOff>
    </xdr:from>
    <xdr:to>
      <xdr:col>10</xdr:col>
      <xdr:colOff>165100</xdr:colOff>
      <xdr:row>96</xdr:row>
      <xdr:rowOff>171320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16397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0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93058</xdr:rowOff>
    </xdr:from>
    <xdr:to>
      <xdr:col>6</xdr:col>
      <xdr:colOff>38100</xdr:colOff>
      <xdr:row>97</xdr:row>
      <xdr:rowOff>23208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39735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2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81432</xdr:rowOff>
    </xdr:from>
    <xdr:to>
      <xdr:col>24</xdr:col>
      <xdr:colOff>114300</xdr:colOff>
      <xdr:row>97</xdr:row>
      <xdr:rowOff>11582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4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59859</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1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101037</xdr:rowOff>
    </xdr:from>
    <xdr:to>
      <xdr:col>20</xdr:col>
      <xdr:colOff>38100</xdr:colOff>
      <xdr:row>96</xdr:row>
      <xdr:rowOff>31187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38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22314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48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12591</xdr:rowOff>
    </xdr:from>
    <xdr:to>
      <xdr:col>15</xdr:col>
      <xdr:colOff>101600</xdr:colOff>
      <xdr:row>97</xdr:row>
      <xdr:rowOff>114191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4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105318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73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45912</xdr:rowOff>
    </xdr:from>
    <xdr:to>
      <xdr:col>10</xdr:col>
      <xdr:colOff>165100</xdr:colOff>
      <xdr:row>97</xdr:row>
      <xdr:rowOff>147512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7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138639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76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33612</xdr:rowOff>
    </xdr:from>
    <xdr:to>
      <xdr:col>6</xdr:col>
      <xdr:colOff>38100</xdr:colOff>
      <xdr:row>97</xdr:row>
      <xdr:rowOff>135212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6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126339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75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56659</xdr:rowOff>
    </xdr:from>
    <xdr:to>
      <xdr:col>54</xdr:col>
      <xdr:colOff>189865</xdr:colOff>
      <xdr:row>38</xdr:row>
      <xdr:rowOff>170671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71609"/>
          <a:ext cx="1270" cy="1314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3048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170671</xdr:rowOff>
    </xdr:from>
    <xdr:to>
      <xdr:col>55</xdr:col>
      <xdr:colOff>88900</xdr:colOff>
      <xdr:row>38</xdr:row>
      <xdr:rowOff>170671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8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3336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4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56659</xdr:rowOff>
    </xdr:from>
    <xdr:to>
      <xdr:col>55</xdr:col>
      <xdr:colOff>88900</xdr:colOff>
      <xdr:row>31</xdr:row>
      <xdr:rowOff>56659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7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124823</xdr:rowOff>
    </xdr:from>
    <xdr:to>
      <xdr:col>55</xdr:col>
      <xdr:colOff>0</xdr:colOff>
      <xdr:row>37</xdr:row>
      <xdr:rowOff>129500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68473"/>
          <a:ext cx="838200" cy="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32933</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336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10056</xdr:rowOff>
    </xdr:from>
    <xdr:to>
      <xdr:col>55</xdr:col>
      <xdr:colOff>50800</xdr:colOff>
      <xdr:row>36</xdr:row>
      <xdr:rowOff>111656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8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396</xdr:rowOff>
    </xdr:from>
    <xdr:to>
      <xdr:col>50</xdr:col>
      <xdr:colOff>114300</xdr:colOff>
      <xdr:row>37</xdr:row>
      <xdr:rowOff>129500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001146"/>
          <a:ext cx="889000" cy="47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87569</xdr:rowOff>
    </xdr:from>
    <xdr:to>
      <xdr:col>50</xdr:col>
      <xdr:colOff>165100</xdr:colOff>
      <xdr:row>37</xdr:row>
      <xdr:rowOff>17719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34246</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3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396</xdr:rowOff>
    </xdr:from>
    <xdr:to>
      <xdr:col>45</xdr:col>
      <xdr:colOff>177800</xdr:colOff>
      <xdr:row>38</xdr:row>
      <xdr:rowOff>112506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001146"/>
          <a:ext cx="889000" cy="62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129019</xdr:rowOff>
    </xdr:from>
    <xdr:to>
      <xdr:col>46</xdr:col>
      <xdr:colOff>38100</xdr:colOff>
      <xdr:row>34</xdr:row>
      <xdr:rowOff>59169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78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75696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5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112506</xdr:rowOff>
    </xdr:from>
    <xdr:to>
      <xdr:col>41</xdr:col>
      <xdr:colOff>50800</xdr:colOff>
      <xdr:row>39</xdr:row>
      <xdr:rowOff>58341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627606"/>
          <a:ext cx="889000" cy="11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32038</xdr:rowOff>
    </xdr:from>
    <xdr:to>
      <xdr:col>41</xdr:col>
      <xdr:colOff>101600</xdr:colOff>
      <xdr:row>37</xdr:row>
      <xdr:rowOff>133638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7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150165</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15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46591</xdr:rowOff>
    </xdr:from>
    <xdr:to>
      <xdr:col>36</xdr:col>
      <xdr:colOff>165100</xdr:colOff>
      <xdr:row>37</xdr:row>
      <xdr:rowOff>148191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9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164718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6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74023</xdr:rowOff>
    </xdr:from>
    <xdr:to>
      <xdr:col>55</xdr:col>
      <xdr:colOff>50800</xdr:colOff>
      <xdr:row>38</xdr:row>
      <xdr:rowOff>4173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52450</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96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78700</xdr:rowOff>
    </xdr:from>
    <xdr:to>
      <xdr:col>50</xdr:col>
      <xdr:colOff>165100</xdr:colOff>
      <xdr:row>38</xdr:row>
      <xdr:rowOff>8850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171427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15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121046</xdr:rowOff>
    </xdr:from>
    <xdr:to>
      <xdr:col>46</xdr:col>
      <xdr:colOff>38100</xdr:colOff>
      <xdr:row>35</xdr:row>
      <xdr:rowOff>51196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95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42323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4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61706</xdr:rowOff>
    </xdr:from>
    <xdr:to>
      <xdr:col>41</xdr:col>
      <xdr:colOff>101600</xdr:colOff>
      <xdr:row>38</xdr:row>
      <xdr:rowOff>163306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7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154433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66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7541</xdr:rowOff>
    </xdr:from>
    <xdr:to>
      <xdr:col>36</xdr:col>
      <xdr:colOff>165100</xdr:colOff>
      <xdr:row>39</xdr:row>
      <xdr:rowOff>109141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69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100268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78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130119</xdr:rowOff>
    </xdr:from>
    <xdr:to>
      <xdr:col>54</xdr:col>
      <xdr:colOff>189865</xdr:colOff>
      <xdr:row>58</xdr:row>
      <xdr:rowOff>75098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02619"/>
          <a:ext cx="1270" cy="131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78925</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75098</xdr:rowOff>
    </xdr:from>
    <xdr:to>
      <xdr:col>55</xdr:col>
      <xdr:colOff>88900</xdr:colOff>
      <xdr:row>58</xdr:row>
      <xdr:rowOff>75098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1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76796</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130119</xdr:rowOff>
    </xdr:from>
    <xdr:to>
      <xdr:col>55</xdr:col>
      <xdr:colOff>88900</xdr:colOff>
      <xdr:row>50</xdr:row>
      <xdr:rowOff>130119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108427</xdr:rowOff>
    </xdr:from>
    <xdr:to>
      <xdr:col>55</xdr:col>
      <xdr:colOff>0</xdr:colOff>
      <xdr:row>57</xdr:row>
      <xdr:rowOff>39495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538177"/>
          <a:ext cx="838200" cy="27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113602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43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135175</xdr:rowOff>
    </xdr:from>
    <xdr:to>
      <xdr:col>55</xdr:col>
      <xdr:colOff>50800</xdr:colOff>
      <xdr:row>56</xdr:row>
      <xdr:rowOff>65325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6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39495</xdr:rowOff>
    </xdr:from>
    <xdr:to>
      <xdr:col>50</xdr:col>
      <xdr:colOff>114300</xdr:colOff>
      <xdr:row>57</xdr:row>
      <xdr:rowOff>104114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812145"/>
          <a:ext cx="889000" cy="6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153105</xdr:rowOff>
    </xdr:from>
    <xdr:to>
      <xdr:col>50</xdr:col>
      <xdr:colOff>165100</xdr:colOff>
      <xdr:row>56</xdr:row>
      <xdr:rowOff>83255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5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99782</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35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104114</xdr:rowOff>
    </xdr:from>
    <xdr:to>
      <xdr:col>45</xdr:col>
      <xdr:colOff>177800</xdr:colOff>
      <xdr:row>57</xdr:row>
      <xdr:rowOff>157343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876764"/>
          <a:ext cx="889000" cy="5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145607</xdr:rowOff>
    </xdr:from>
    <xdr:to>
      <xdr:col>46</xdr:col>
      <xdr:colOff>38100</xdr:colOff>
      <xdr:row>56</xdr:row>
      <xdr:rowOff>75757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57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92284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35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157343</xdr:rowOff>
    </xdr:from>
    <xdr:to>
      <xdr:col>41</xdr:col>
      <xdr:colOff>50800</xdr:colOff>
      <xdr:row>58</xdr:row>
      <xdr:rowOff>972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929993"/>
          <a:ext cx="889000" cy="1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168284</xdr:rowOff>
    </xdr:from>
    <xdr:to>
      <xdr:col>41</xdr:col>
      <xdr:colOff>101600</xdr:colOff>
      <xdr:row>56</xdr:row>
      <xdr:rowOff>98434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59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114961</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37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48902</xdr:rowOff>
    </xdr:from>
    <xdr:to>
      <xdr:col>36</xdr:col>
      <xdr:colOff>165100</xdr:colOff>
      <xdr:row>56</xdr:row>
      <xdr:rowOff>150502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167029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42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57627</xdr:rowOff>
    </xdr:from>
    <xdr:to>
      <xdr:col>55</xdr:col>
      <xdr:colOff>50800</xdr:colOff>
      <xdr:row>55</xdr:row>
      <xdr:rowOff>159227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48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80504</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338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160145</xdr:rowOff>
    </xdr:from>
    <xdr:to>
      <xdr:col>50</xdr:col>
      <xdr:colOff>165100</xdr:colOff>
      <xdr:row>57</xdr:row>
      <xdr:rowOff>90295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76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81422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854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53314</xdr:rowOff>
    </xdr:from>
    <xdr:to>
      <xdr:col>46</xdr:col>
      <xdr:colOff>38100</xdr:colOff>
      <xdr:row>57</xdr:row>
      <xdr:rowOff>154914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2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146041</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91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106543</xdr:rowOff>
    </xdr:from>
    <xdr:to>
      <xdr:col>41</xdr:col>
      <xdr:colOff>101600</xdr:colOff>
      <xdr:row>58</xdr:row>
      <xdr:rowOff>36693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7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27820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97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121622</xdr:rowOff>
    </xdr:from>
    <xdr:to>
      <xdr:col>36</xdr:col>
      <xdr:colOff>165100</xdr:colOff>
      <xdr:row>58</xdr:row>
      <xdr:rowOff>51772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9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42899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98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1938</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003438"/>
          <a:ext cx="1270" cy="158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120065</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7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1938</xdr:rowOff>
    </xdr:from>
    <xdr:to>
      <xdr:col>55</xdr:col>
      <xdr:colOff>88900</xdr:colOff>
      <xdr:row>70</xdr:row>
      <xdr:rowOff>1938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00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146208</xdr:rowOff>
    </xdr:from>
    <xdr:to>
      <xdr:col>55</xdr:col>
      <xdr:colOff>0</xdr:colOff>
      <xdr:row>79</xdr:row>
      <xdr:rowOff>16348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347858"/>
          <a:ext cx="838200" cy="21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139513</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169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116636</xdr:rowOff>
    </xdr:from>
    <xdr:to>
      <xdr:col>55</xdr:col>
      <xdr:colOff>50800</xdr:colOff>
      <xdr:row>78</xdr:row>
      <xdr:rowOff>46786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146208</xdr:rowOff>
    </xdr:from>
    <xdr:to>
      <xdr:col>50</xdr:col>
      <xdr:colOff>114300</xdr:colOff>
      <xdr:row>79</xdr:row>
      <xdr:rowOff>17498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347858"/>
          <a:ext cx="889000" cy="21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159488</xdr:rowOff>
    </xdr:from>
    <xdr:to>
      <xdr:col>50</xdr:col>
      <xdr:colOff>165100</xdr:colOff>
      <xdr:row>78</xdr:row>
      <xdr:rowOff>89638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80765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45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795</xdr:rowOff>
    </xdr:from>
    <xdr:to>
      <xdr:col>45</xdr:col>
      <xdr:colOff>177800</xdr:colOff>
      <xdr:row>79</xdr:row>
      <xdr:rowOff>17498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545345"/>
          <a:ext cx="889000" cy="1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159987</xdr:rowOff>
    </xdr:from>
    <xdr:to>
      <xdr:col>46</xdr:col>
      <xdr:colOff>38100</xdr:colOff>
      <xdr:row>78</xdr:row>
      <xdr:rowOff>90137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106664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3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158198</xdr:rowOff>
    </xdr:from>
    <xdr:to>
      <xdr:col>41</xdr:col>
      <xdr:colOff>50800</xdr:colOff>
      <xdr:row>79</xdr:row>
      <xdr:rowOff>795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531298"/>
          <a:ext cx="889000" cy="1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170701</xdr:rowOff>
    </xdr:from>
    <xdr:to>
      <xdr:col>41</xdr:col>
      <xdr:colOff>101600</xdr:colOff>
      <xdr:row>78</xdr:row>
      <xdr:rowOff>100851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7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117378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4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14308</xdr:rowOff>
    </xdr:from>
    <xdr:to>
      <xdr:col>36</xdr:col>
      <xdr:colOff>165100</xdr:colOff>
      <xdr:row>78</xdr:row>
      <xdr:rowOff>115908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132435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6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136998</xdr:rowOff>
    </xdr:from>
    <xdr:to>
      <xdr:col>55</xdr:col>
      <xdr:colOff>50800</xdr:colOff>
      <xdr:row>79</xdr:row>
      <xdr:rowOff>67148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1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51925</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2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95408</xdr:rowOff>
    </xdr:from>
    <xdr:to>
      <xdr:col>50</xdr:col>
      <xdr:colOff>165100</xdr:colOff>
      <xdr:row>78</xdr:row>
      <xdr:rowOff>25558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29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42085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07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138148</xdr:rowOff>
    </xdr:from>
    <xdr:to>
      <xdr:col>46</xdr:col>
      <xdr:colOff>38100</xdr:colOff>
      <xdr:row>79</xdr:row>
      <xdr:rowOff>68298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1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59425</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60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121445</xdr:rowOff>
    </xdr:from>
    <xdr:to>
      <xdr:col>41</xdr:col>
      <xdr:colOff>101600</xdr:colOff>
      <xdr:row>79</xdr:row>
      <xdr:rowOff>51595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9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42722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8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107398</xdr:rowOff>
    </xdr:from>
    <xdr:to>
      <xdr:col>36</xdr:col>
      <xdr:colOff>165100</xdr:colOff>
      <xdr:row>79</xdr:row>
      <xdr:rowOff>37548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8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28675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7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131669</xdr:rowOff>
    </xdr:from>
    <xdr:to>
      <xdr:col>54</xdr:col>
      <xdr:colOff>189865</xdr:colOff>
      <xdr:row>98</xdr:row>
      <xdr:rowOff>123417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33619"/>
          <a:ext cx="1270" cy="1191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127244</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123417</xdr:rowOff>
    </xdr:from>
    <xdr:to>
      <xdr:col>55</xdr:col>
      <xdr:colOff>88900</xdr:colOff>
      <xdr:row>98</xdr:row>
      <xdr:rowOff>123417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2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78346</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131669</xdr:rowOff>
    </xdr:from>
    <xdr:to>
      <xdr:col>55</xdr:col>
      <xdr:colOff>88900</xdr:colOff>
      <xdr:row>91</xdr:row>
      <xdr:rowOff>131669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3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149425</xdr:rowOff>
    </xdr:from>
    <xdr:to>
      <xdr:col>55</xdr:col>
      <xdr:colOff>0</xdr:colOff>
      <xdr:row>98</xdr:row>
      <xdr:rowOff>14725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437175"/>
          <a:ext cx="838200" cy="37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154463</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13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4586</xdr:rowOff>
    </xdr:from>
    <xdr:to>
      <xdr:col>55</xdr:col>
      <xdr:colOff>50800</xdr:colOff>
      <xdr:row>97</xdr:row>
      <xdr:rowOff>106186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133317</xdr:rowOff>
    </xdr:from>
    <xdr:to>
      <xdr:col>50</xdr:col>
      <xdr:colOff>114300</xdr:colOff>
      <xdr:row>98</xdr:row>
      <xdr:rowOff>14725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763967"/>
          <a:ext cx="889000" cy="5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16731</xdr:rowOff>
    </xdr:from>
    <xdr:to>
      <xdr:col>50</xdr:col>
      <xdr:colOff>165100</xdr:colOff>
      <xdr:row>97</xdr:row>
      <xdr:rowOff>118331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134858</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42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133317</xdr:rowOff>
    </xdr:from>
    <xdr:to>
      <xdr:col>45</xdr:col>
      <xdr:colOff>177800</xdr:colOff>
      <xdr:row>98</xdr:row>
      <xdr:rowOff>24175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763967"/>
          <a:ext cx="889000" cy="6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149033</xdr:rowOff>
    </xdr:from>
    <xdr:to>
      <xdr:col>46</xdr:col>
      <xdr:colOff>38100</xdr:colOff>
      <xdr:row>97</xdr:row>
      <xdr:rowOff>79183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95710</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24175</xdr:rowOff>
    </xdr:from>
    <xdr:to>
      <xdr:col>41</xdr:col>
      <xdr:colOff>50800</xdr:colOff>
      <xdr:row>98</xdr:row>
      <xdr:rowOff>44819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826275"/>
          <a:ext cx="889000" cy="2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2645</xdr:rowOff>
    </xdr:from>
    <xdr:to>
      <xdr:col>41</xdr:col>
      <xdr:colOff>101600</xdr:colOff>
      <xdr:row>97</xdr:row>
      <xdr:rowOff>104245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120772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34717</xdr:rowOff>
    </xdr:from>
    <xdr:to>
      <xdr:col>36</xdr:col>
      <xdr:colOff>165100</xdr:colOff>
      <xdr:row>97</xdr:row>
      <xdr:rowOff>136317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152844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98625</xdr:rowOff>
    </xdr:from>
    <xdr:to>
      <xdr:col>55</xdr:col>
      <xdr:colOff>50800</xdr:colOff>
      <xdr:row>96</xdr:row>
      <xdr:rowOff>28775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38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121502</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23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135375</xdr:rowOff>
    </xdr:from>
    <xdr:to>
      <xdr:col>50</xdr:col>
      <xdr:colOff>165100</xdr:colOff>
      <xdr:row>98</xdr:row>
      <xdr:rowOff>65525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6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56652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85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82517</xdr:rowOff>
    </xdr:from>
    <xdr:to>
      <xdr:col>46</xdr:col>
      <xdr:colOff>38100</xdr:colOff>
      <xdr:row>98</xdr:row>
      <xdr:rowOff>12667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1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3794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80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144825</xdr:rowOff>
    </xdr:from>
    <xdr:to>
      <xdr:col>41</xdr:col>
      <xdr:colOff>101600</xdr:colOff>
      <xdr:row>98</xdr:row>
      <xdr:rowOff>74975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7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66102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86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165469</xdr:rowOff>
    </xdr:from>
    <xdr:to>
      <xdr:col>36</xdr:col>
      <xdr:colOff>165100</xdr:colOff>
      <xdr:row>98</xdr:row>
      <xdr:rowOff>95619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9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86746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88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28511</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72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146638</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4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28511</xdr:rowOff>
    </xdr:from>
    <xdr:to>
      <xdr:col>86</xdr:col>
      <xdr:colOff>25400</xdr:colOff>
      <xdr:row>30</xdr:row>
      <xdr:rowOff>28511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7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139167</xdr:rowOff>
    </xdr:from>
    <xdr:to>
      <xdr:col>85</xdr:col>
      <xdr:colOff>127000</xdr:colOff>
      <xdr:row>39</xdr:row>
      <xdr:rowOff>4711</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654267"/>
          <a:ext cx="838200" cy="3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2290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4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150863</xdr:rowOff>
    </xdr:from>
    <xdr:to>
      <xdr:col>85</xdr:col>
      <xdr:colOff>177800</xdr:colOff>
      <xdr:row>38</xdr:row>
      <xdr:rowOff>81014</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945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4711</xdr:rowOff>
    </xdr:from>
    <xdr:to>
      <xdr:col>81</xdr:col>
      <xdr:colOff>50800</xdr:colOff>
      <xdr:row>39</xdr:row>
      <xdr:rowOff>44412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691261"/>
          <a:ext cx="889000" cy="3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163258</xdr:rowOff>
    </xdr:from>
    <xdr:to>
      <xdr:col>81</xdr:col>
      <xdr:colOff>101600</xdr:colOff>
      <xdr:row>38</xdr:row>
      <xdr:rowOff>93408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109936</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8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160465</xdr:rowOff>
    </xdr:from>
    <xdr:to>
      <xdr:col>76</xdr:col>
      <xdr:colOff>114300</xdr:colOff>
      <xdr:row>39</xdr:row>
      <xdr:rowOff>44412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504115"/>
          <a:ext cx="889000" cy="22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102870</xdr:rowOff>
    </xdr:from>
    <xdr:to>
      <xdr:col>76</xdr:col>
      <xdr:colOff>165100</xdr:colOff>
      <xdr:row>38</xdr:row>
      <xdr:rowOff>33020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49547</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160465</xdr:rowOff>
    </xdr:from>
    <xdr:to>
      <xdr:col>71</xdr:col>
      <xdr:colOff>177800</xdr:colOff>
      <xdr:row>39</xdr:row>
      <xdr:rowOff>44424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504115"/>
          <a:ext cx="889000" cy="22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127102</xdr:rowOff>
    </xdr:from>
    <xdr:to>
      <xdr:col>72</xdr:col>
      <xdr:colOff>38100</xdr:colOff>
      <xdr:row>38</xdr:row>
      <xdr:rowOff>57252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48379</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56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134645</xdr:rowOff>
    </xdr:from>
    <xdr:to>
      <xdr:col>67</xdr:col>
      <xdr:colOff>101600</xdr:colOff>
      <xdr:row>38</xdr:row>
      <xdr:rowOff>64795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81322</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2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88367</xdr:rowOff>
    </xdr:from>
    <xdr:to>
      <xdr:col>85</xdr:col>
      <xdr:colOff>177800</xdr:colOff>
      <xdr:row>39</xdr:row>
      <xdr:rowOff>18517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0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3294</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1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125361</xdr:rowOff>
    </xdr:from>
    <xdr:to>
      <xdr:col>81</xdr:col>
      <xdr:colOff>101600</xdr:colOff>
      <xdr:row>39</xdr:row>
      <xdr:rowOff>55511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46638</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73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165062</xdr:rowOff>
    </xdr:from>
    <xdr:to>
      <xdr:col>76</xdr:col>
      <xdr:colOff>165100</xdr:colOff>
      <xdr:row>39</xdr:row>
      <xdr:rowOff>95212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86339</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109665</xdr:rowOff>
    </xdr:from>
    <xdr:to>
      <xdr:col>72</xdr:col>
      <xdr:colOff>38100</xdr:colOff>
      <xdr:row>38</xdr:row>
      <xdr:rowOff>39815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5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56342</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22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165074</xdr:rowOff>
    </xdr:from>
    <xdr:to>
      <xdr:col>67</xdr:col>
      <xdr:colOff>101600</xdr:colOff>
      <xdr:row>39</xdr:row>
      <xdr:rowOff>95224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8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86351</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7729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52</xdr:row>
      <xdr:rowOff>16527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893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123378</xdr:rowOff>
    </xdr:from>
    <xdr:to>
      <xdr:col>85</xdr:col>
      <xdr:colOff>126364</xdr:colOff>
      <xdr:row>79</xdr:row>
      <xdr:rowOff>41551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96328"/>
          <a:ext cx="1269" cy="128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45378</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41551</xdr:rowOff>
    </xdr:from>
    <xdr:to>
      <xdr:col>86</xdr:col>
      <xdr:colOff>25400</xdr:colOff>
      <xdr:row>79</xdr:row>
      <xdr:rowOff>41551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70055</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0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123378</xdr:rowOff>
    </xdr:from>
    <xdr:to>
      <xdr:col>86</xdr:col>
      <xdr:colOff>25400</xdr:colOff>
      <xdr:row>71</xdr:row>
      <xdr:rowOff>123378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9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71303</xdr:rowOff>
    </xdr:from>
    <xdr:to>
      <xdr:col>85</xdr:col>
      <xdr:colOff>127000</xdr:colOff>
      <xdr:row>78</xdr:row>
      <xdr:rowOff>72755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444403"/>
          <a:ext cx="838200" cy="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35326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94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12449</xdr:rowOff>
    </xdr:from>
    <xdr:to>
      <xdr:col>85</xdr:col>
      <xdr:colOff>177800</xdr:colOff>
      <xdr:row>76</xdr:row>
      <xdr:rowOff>114049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4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62567</xdr:rowOff>
    </xdr:from>
    <xdr:to>
      <xdr:col>81</xdr:col>
      <xdr:colOff>50800</xdr:colOff>
      <xdr:row>78</xdr:row>
      <xdr:rowOff>72755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435667"/>
          <a:ext cx="889000" cy="1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54702</xdr:rowOff>
    </xdr:from>
    <xdr:to>
      <xdr:col>81</xdr:col>
      <xdr:colOff>101600</xdr:colOff>
      <xdr:row>76</xdr:row>
      <xdr:rowOff>156302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1378</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286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60308</xdr:rowOff>
    </xdr:from>
    <xdr:to>
      <xdr:col>76</xdr:col>
      <xdr:colOff>114300</xdr:colOff>
      <xdr:row>78</xdr:row>
      <xdr:rowOff>62567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433408"/>
          <a:ext cx="889000" cy="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31196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288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60308</xdr:rowOff>
    </xdr:from>
    <xdr:to>
      <xdr:col>71</xdr:col>
      <xdr:colOff>177800</xdr:colOff>
      <xdr:row>78</xdr:row>
      <xdr:rowOff>71200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433408"/>
          <a:ext cx="889000" cy="1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83348</xdr:rowOff>
    </xdr:from>
    <xdr:to>
      <xdr:col>72</xdr:col>
      <xdr:colOff>38100</xdr:colOff>
      <xdr:row>77</xdr:row>
      <xdr:rowOff>13498</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11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30026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2888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77519</xdr:rowOff>
    </xdr:from>
    <xdr:to>
      <xdr:col>67</xdr:col>
      <xdr:colOff>101600</xdr:colOff>
      <xdr:row>77</xdr:row>
      <xdr:rowOff>7669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10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24196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28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20503</xdr:rowOff>
    </xdr:from>
    <xdr:to>
      <xdr:col>85</xdr:col>
      <xdr:colOff>177800</xdr:colOff>
      <xdr:row>78</xdr:row>
      <xdr:rowOff>122103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39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170380</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37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21955</xdr:rowOff>
    </xdr:from>
    <xdr:to>
      <xdr:col>81</xdr:col>
      <xdr:colOff>101600</xdr:colOff>
      <xdr:row>78</xdr:row>
      <xdr:rowOff>123555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39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114682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48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11767</xdr:rowOff>
    </xdr:from>
    <xdr:to>
      <xdr:col>76</xdr:col>
      <xdr:colOff>165100</xdr:colOff>
      <xdr:row>78</xdr:row>
      <xdr:rowOff>113367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38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104494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47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9508</xdr:rowOff>
    </xdr:from>
    <xdr:to>
      <xdr:col>72</xdr:col>
      <xdr:colOff>38100</xdr:colOff>
      <xdr:row>78</xdr:row>
      <xdr:rowOff>111108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8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102235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47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20400</xdr:rowOff>
    </xdr:from>
    <xdr:to>
      <xdr:col>67</xdr:col>
      <xdr:colOff>101600</xdr:colOff>
      <xdr:row>78</xdr:row>
      <xdr:rowOff>122000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9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113127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48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58925</xdr:rowOff>
    </xdr:from>
    <xdr:to>
      <xdr:col>85</xdr:col>
      <xdr:colOff>126364</xdr:colOff>
      <xdr:row>99</xdr:row>
      <xdr:rowOff>88353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60875"/>
          <a:ext cx="1269" cy="140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92180</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6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88353</xdr:rowOff>
    </xdr:from>
    <xdr:to>
      <xdr:col>86</xdr:col>
      <xdr:colOff>25400</xdr:colOff>
      <xdr:row>99</xdr:row>
      <xdr:rowOff>88353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6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5602</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58925</xdr:rowOff>
    </xdr:from>
    <xdr:to>
      <xdr:col>86</xdr:col>
      <xdr:colOff>25400</xdr:colOff>
      <xdr:row>91</xdr:row>
      <xdr:rowOff>58925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6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160657</xdr:rowOff>
    </xdr:from>
    <xdr:to>
      <xdr:col>85</xdr:col>
      <xdr:colOff>127000</xdr:colOff>
      <xdr:row>96</xdr:row>
      <xdr:rowOff>31421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448407"/>
          <a:ext cx="838200" cy="4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114543</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45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136116</xdr:rowOff>
    </xdr:from>
    <xdr:to>
      <xdr:col>85</xdr:col>
      <xdr:colOff>177800</xdr:colOff>
      <xdr:row>98</xdr:row>
      <xdr:rowOff>66266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6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160657</xdr:rowOff>
    </xdr:from>
    <xdr:to>
      <xdr:col>81</xdr:col>
      <xdr:colOff>50800</xdr:colOff>
      <xdr:row>97</xdr:row>
      <xdr:rowOff>48132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448407"/>
          <a:ext cx="889000" cy="23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15477</xdr:rowOff>
    </xdr:from>
    <xdr:to>
      <xdr:col>81</xdr:col>
      <xdr:colOff>101600</xdr:colOff>
      <xdr:row>97</xdr:row>
      <xdr:rowOff>117077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108204</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181795" y="1673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48132</xdr:rowOff>
    </xdr:from>
    <xdr:to>
      <xdr:col>76</xdr:col>
      <xdr:colOff>114300</xdr:colOff>
      <xdr:row>98</xdr:row>
      <xdr:rowOff>30178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678782"/>
          <a:ext cx="889000" cy="15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141700</xdr:rowOff>
    </xdr:from>
    <xdr:to>
      <xdr:col>76</xdr:col>
      <xdr:colOff>165100</xdr:colOff>
      <xdr:row>98</xdr:row>
      <xdr:rowOff>71850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7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62977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86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30178</xdr:rowOff>
    </xdr:from>
    <xdr:to>
      <xdr:col>71</xdr:col>
      <xdr:colOff>177800</xdr:colOff>
      <xdr:row>99</xdr:row>
      <xdr:rowOff>41650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832278"/>
          <a:ext cx="889000" cy="18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48369</xdr:rowOff>
    </xdr:from>
    <xdr:to>
      <xdr:col>72</xdr:col>
      <xdr:colOff>38100</xdr:colOff>
      <xdr:row>98</xdr:row>
      <xdr:rowOff>149969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141096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4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66207</xdr:rowOff>
    </xdr:from>
    <xdr:to>
      <xdr:col>67</xdr:col>
      <xdr:colOff>101600</xdr:colOff>
      <xdr:row>98</xdr:row>
      <xdr:rowOff>167807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12884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4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152071</xdr:rowOff>
    </xdr:from>
    <xdr:to>
      <xdr:col>85</xdr:col>
      <xdr:colOff>177800</xdr:colOff>
      <xdr:row>96</xdr:row>
      <xdr:rowOff>82221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43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3498</xdr:rowOff>
    </xdr:from>
    <xdr:ext cx="599010"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29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109857</xdr:rowOff>
    </xdr:from>
    <xdr:to>
      <xdr:col>81</xdr:col>
      <xdr:colOff>101600</xdr:colOff>
      <xdr:row>96</xdr:row>
      <xdr:rowOff>40007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39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56534</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181795" y="1617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168782</xdr:rowOff>
    </xdr:from>
    <xdr:to>
      <xdr:col>76</xdr:col>
      <xdr:colOff>165100</xdr:colOff>
      <xdr:row>97</xdr:row>
      <xdr:rowOff>98932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62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115459</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292795" y="16403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150828</xdr:rowOff>
    </xdr:from>
    <xdr:to>
      <xdr:col>72</xdr:col>
      <xdr:colOff>38100</xdr:colOff>
      <xdr:row>98</xdr:row>
      <xdr:rowOff>80978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78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97505</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55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162300</xdr:rowOff>
    </xdr:from>
    <xdr:to>
      <xdr:col>67</xdr:col>
      <xdr:colOff>101600</xdr:colOff>
      <xdr:row>99</xdr:row>
      <xdr:rowOff>92450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6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83577</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705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98704</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413654"/>
          <a:ext cx="1269" cy="131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45381</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98704</xdr:rowOff>
    </xdr:from>
    <xdr:to>
      <xdr:col>116</xdr:col>
      <xdr:colOff>152400</xdr:colOff>
      <xdr:row>31</xdr:row>
      <xdr:rowOff>98704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41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44988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22111</xdr:rowOff>
    </xdr:from>
    <xdr:to>
      <xdr:col>116</xdr:col>
      <xdr:colOff>114300</xdr:colOff>
      <xdr:row>38</xdr:row>
      <xdr:rowOff>123711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147688</xdr:rowOff>
    </xdr:from>
    <xdr:to>
      <xdr:col>112</xdr:col>
      <xdr:colOff>38100</xdr:colOff>
      <xdr:row>38</xdr:row>
      <xdr:rowOff>77839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4913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94365</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6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19748</xdr:rowOff>
    </xdr:from>
    <xdr:to>
      <xdr:col>107</xdr:col>
      <xdr:colOff>101600</xdr:colOff>
      <xdr:row>38</xdr:row>
      <xdr:rowOff>121348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137875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147972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2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167327</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33989</xdr:rowOff>
    </xdr:from>
    <xdr:to>
      <xdr:col>116</xdr:col>
      <xdr:colOff>62864</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606489"/>
          <a:ext cx="1269" cy="160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152116</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33989</xdr:rowOff>
    </xdr:from>
    <xdr:to>
      <xdr:col>116</xdr:col>
      <xdr:colOff>152400</xdr:colOff>
      <xdr:row>50</xdr:row>
      <xdr:rowOff>33989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60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116136</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88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93259</xdr:rowOff>
    </xdr:from>
    <xdr:to>
      <xdr:col>116</xdr:col>
      <xdr:colOff>114300</xdr:colOff>
      <xdr:row>59</xdr:row>
      <xdr:rowOff>23409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129248</xdr:rowOff>
    </xdr:from>
    <xdr:to>
      <xdr:col>112</xdr:col>
      <xdr:colOff>38100</xdr:colOff>
      <xdr:row>59</xdr:row>
      <xdr:rowOff>59398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75925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84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126521</xdr:rowOff>
    </xdr:from>
    <xdr:to>
      <xdr:col>107</xdr:col>
      <xdr:colOff>101600</xdr:colOff>
      <xdr:row>59</xdr:row>
      <xdr:rowOff>56671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73198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140629</xdr:rowOff>
    </xdr:from>
    <xdr:to>
      <xdr:col>102</xdr:col>
      <xdr:colOff>165100</xdr:colOff>
      <xdr:row>59</xdr:row>
      <xdr:rowOff>70779</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87306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112217</xdr:rowOff>
    </xdr:from>
    <xdr:to>
      <xdr:col>98</xdr:col>
      <xdr:colOff>38100</xdr:colOff>
      <xdr:row>59</xdr:row>
      <xdr:rowOff>42367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58894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143129</xdr:rowOff>
    </xdr:from>
    <xdr:to>
      <xdr:col>116</xdr:col>
      <xdr:colOff>62864</xdr:colOff>
      <xdr:row>79</xdr:row>
      <xdr:rowOff>110503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44629"/>
          <a:ext cx="1269" cy="1510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114330</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110503</xdr:rowOff>
    </xdr:from>
    <xdr:to>
      <xdr:col>116</xdr:col>
      <xdr:colOff>152400</xdr:colOff>
      <xdr:row>79</xdr:row>
      <xdr:rowOff>110503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89806</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1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143129</xdr:rowOff>
    </xdr:from>
    <xdr:to>
      <xdr:col>116</xdr:col>
      <xdr:colOff>152400</xdr:colOff>
      <xdr:row>70</xdr:row>
      <xdr:rowOff>143129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133299</xdr:rowOff>
    </xdr:from>
    <xdr:to>
      <xdr:col>116</xdr:col>
      <xdr:colOff>63500</xdr:colOff>
      <xdr:row>75</xdr:row>
      <xdr:rowOff>12230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820599"/>
          <a:ext cx="838200" cy="5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154627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841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xdr:rowOff>
    </xdr:from>
    <xdr:to>
      <xdr:col>116</xdr:col>
      <xdr:colOff>114300</xdr:colOff>
      <xdr:row>75</xdr:row>
      <xdr:rowOff>106350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8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12230</xdr:rowOff>
    </xdr:from>
    <xdr:to>
      <xdr:col>111</xdr:col>
      <xdr:colOff>177800</xdr:colOff>
      <xdr:row>75</xdr:row>
      <xdr:rowOff>42735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870980"/>
          <a:ext cx="889000" cy="3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34887</xdr:rowOff>
    </xdr:from>
    <xdr:to>
      <xdr:col>112</xdr:col>
      <xdr:colOff>38100</xdr:colOff>
      <xdr:row>75</xdr:row>
      <xdr:rowOff>136487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127613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98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42735</xdr:rowOff>
    </xdr:from>
    <xdr:to>
      <xdr:col>107</xdr:col>
      <xdr:colOff>50800</xdr:colOff>
      <xdr:row>75</xdr:row>
      <xdr:rowOff>68631</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2901485"/>
          <a:ext cx="889000" cy="2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74511</xdr:rowOff>
    </xdr:from>
    <xdr:to>
      <xdr:col>107</xdr:col>
      <xdr:colOff>101600</xdr:colOff>
      <xdr:row>76</xdr:row>
      <xdr:rowOff>4660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167237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68631</xdr:rowOff>
    </xdr:from>
    <xdr:to>
      <xdr:col>102</xdr:col>
      <xdr:colOff>114300</xdr:colOff>
      <xdr:row>75</xdr:row>
      <xdr:rowOff>105893</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927381"/>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40805</xdr:rowOff>
    </xdr:from>
    <xdr:to>
      <xdr:col>102</xdr:col>
      <xdr:colOff>165100</xdr:colOff>
      <xdr:row>75</xdr:row>
      <xdr:rowOff>142405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133532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38709</xdr:rowOff>
    </xdr:from>
    <xdr:to>
      <xdr:col>98</xdr:col>
      <xdr:colOff>38100</xdr:colOff>
      <xdr:row>75</xdr:row>
      <xdr:rowOff>140309</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156836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82499</xdr:rowOff>
    </xdr:from>
    <xdr:to>
      <xdr:col>116</xdr:col>
      <xdr:colOff>114300</xdr:colOff>
      <xdr:row>75</xdr:row>
      <xdr:rowOff>12649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76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105376</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62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132880</xdr:rowOff>
    </xdr:from>
    <xdr:to>
      <xdr:col>112</xdr:col>
      <xdr:colOff>38100</xdr:colOff>
      <xdr:row>75</xdr:row>
      <xdr:rowOff>63030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82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79557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59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163385</xdr:rowOff>
    </xdr:from>
    <xdr:to>
      <xdr:col>107</xdr:col>
      <xdr:colOff>101600</xdr:colOff>
      <xdr:row>75</xdr:row>
      <xdr:rowOff>93535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85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110062</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62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17831</xdr:rowOff>
    </xdr:from>
    <xdr:to>
      <xdr:col>102</xdr:col>
      <xdr:colOff>165100</xdr:colOff>
      <xdr:row>75</xdr:row>
      <xdr:rowOff>119431</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87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135958</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55093</xdr:rowOff>
    </xdr:from>
    <xdr:to>
      <xdr:col>98</xdr:col>
      <xdr:colOff>38100</xdr:colOff>
      <xdr:row>75</xdr:row>
      <xdr:rowOff>156693</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91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147820</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00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1,021,359</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・主な構成項目である人件費は、住民一人当たり</a:t>
          </a:r>
          <a:r>
            <a:rPr kumimoji="1" lang="en-US" altLang="ja-JP" sz="1100">
              <a:solidFill>
                <a:schemeClr val="dk1"/>
              </a:solidFill>
              <a:effectLst/>
              <a:latin typeface="+mn-lt"/>
              <a:ea typeface="+mn-ea"/>
              <a:cs typeface="+mn-cs"/>
            </a:rPr>
            <a:t>118,507</a:t>
          </a:r>
          <a:r>
            <a:rPr kumimoji="1" lang="ja-JP" altLang="ja-JP" sz="1100">
              <a:solidFill>
                <a:schemeClr val="dk1"/>
              </a:solidFill>
              <a:effectLst/>
              <a:latin typeface="+mn-lt"/>
              <a:ea typeface="+mn-ea"/>
              <a:cs typeface="+mn-cs"/>
            </a:rPr>
            <a:t>円となっており類似団体を下回っている。これは退職者数に対し、新規採用者数を抑制してきた結果である。今後も多様化する行政ニーズと増加する業務量に対応するべく、人員の適正管理を行い採用していく予定。</a:t>
          </a:r>
          <a:endParaRPr lang="ja-JP" altLang="ja-JP" sz="1400">
            <a:effectLst/>
          </a:endParaRPr>
        </a:p>
        <a:p>
          <a:r>
            <a:rPr kumimoji="1" lang="ja-JP" altLang="ja-JP" sz="1100">
              <a:solidFill>
                <a:schemeClr val="dk1"/>
              </a:solidFill>
              <a:effectLst/>
              <a:latin typeface="+mn-lt"/>
              <a:ea typeface="+mn-ea"/>
              <a:cs typeface="+mn-cs"/>
            </a:rPr>
            <a:t>・物件費は住民一人当たり</a:t>
          </a:r>
          <a:r>
            <a:rPr kumimoji="1" lang="en-US" altLang="ja-JP" sz="1100">
              <a:solidFill>
                <a:schemeClr val="dk1"/>
              </a:solidFill>
              <a:effectLst/>
              <a:latin typeface="+mn-lt"/>
              <a:ea typeface="+mn-ea"/>
              <a:cs typeface="+mn-cs"/>
            </a:rPr>
            <a:t>116,308</a:t>
          </a:r>
          <a:r>
            <a:rPr kumimoji="1" lang="ja-JP" altLang="ja-JP" sz="1100">
              <a:solidFill>
                <a:schemeClr val="dk1"/>
              </a:solidFill>
              <a:effectLst/>
              <a:latin typeface="+mn-lt"/>
              <a:ea typeface="+mn-ea"/>
              <a:cs typeface="+mn-cs"/>
            </a:rPr>
            <a:t>円となっており、前年度比</a:t>
          </a:r>
          <a:r>
            <a:rPr kumimoji="1" lang="en-US" altLang="ja-JP" sz="1100">
              <a:solidFill>
                <a:schemeClr val="dk1"/>
              </a:solidFill>
              <a:effectLst/>
              <a:latin typeface="+mn-lt"/>
              <a:ea typeface="+mn-ea"/>
              <a:cs typeface="+mn-cs"/>
            </a:rPr>
            <a:t>+12,025</a:t>
          </a:r>
          <a:r>
            <a:rPr kumimoji="1" lang="ja-JP" altLang="ja-JP" sz="1100">
              <a:solidFill>
                <a:schemeClr val="dk1"/>
              </a:solidFill>
              <a:effectLst/>
              <a:latin typeface="+mn-lt"/>
              <a:ea typeface="+mn-ea"/>
              <a:cs typeface="+mn-cs"/>
            </a:rPr>
            <a:t>円となった。</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年に</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度の橋梁点検を実施したことやコロナワクチン接種委託を行ったことが主な要因である。</a:t>
          </a:r>
          <a:endParaRPr lang="ja-JP" altLang="ja-JP" sz="1400">
            <a:effectLst/>
          </a:endParaRPr>
        </a:p>
        <a:p>
          <a:r>
            <a:rPr kumimoji="1" lang="ja-JP" altLang="ja-JP" sz="1100">
              <a:solidFill>
                <a:schemeClr val="dk1"/>
              </a:solidFill>
              <a:effectLst/>
              <a:latin typeface="+mn-lt"/>
              <a:ea typeface="+mn-ea"/>
              <a:cs typeface="+mn-cs"/>
            </a:rPr>
            <a:t>・補助費等は住民一人当たり</a:t>
          </a:r>
          <a:r>
            <a:rPr kumimoji="1" lang="en-US" altLang="ja-JP" sz="1100">
              <a:solidFill>
                <a:schemeClr val="dk1"/>
              </a:solidFill>
              <a:effectLst/>
              <a:latin typeface="+mn-lt"/>
              <a:ea typeface="+mn-ea"/>
              <a:cs typeface="+mn-cs"/>
            </a:rPr>
            <a:t>140,754</a:t>
          </a:r>
          <a:r>
            <a:rPr kumimoji="1" lang="ja-JP" altLang="ja-JP" sz="1100">
              <a:solidFill>
                <a:schemeClr val="dk1"/>
              </a:solidFill>
              <a:effectLst/>
              <a:latin typeface="+mn-lt"/>
              <a:ea typeface="+mn-ea"/>
              <a:cs typeface="+mn-cs"/>
            </a:rPr>
            <a:t>円となっており、前年度比</a:t>
          </a:r>
          <a:r>
            <a:rPr kumimoji="1" lang="en-US" altLang="ja-JP" sz="1100">
              <a:solidFill>
                <a:schemeClr val="dk1"/>
              </a:solidFill>
              <a:effectLst/>
              <a:latin typeface="+mn-lt"/>
              <a:ea typeface="+mn-ea"/>
              <a:cs typeface="+mn-cs"/>
            </a:rPr>
            <a:t>+1,023</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でほぼ横ばいとなった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・維持補修費は住民一人当たり</a:t>
          </a:r>
          <a:r>
            <a:rPr kumimoji="1" lang="en-US" altLang="ja-JP" sz="1100">
              <a:solidFill>
                <a:schemeClr val="dk1"/>
              </a:solidFill>
              <a:effectLst/>
              <a:latin typeface="+mn-lt"/>
              <a:ea typeface="+mn-ea"/>
              <a:cs typeface="+mn-cs"/>
            </a:rPr>
            <a:t>20,271</a:t>
          </a:r>
          <a:r>
            <a:rPr kumimoji="1" lang="ja-JP" altLang="ja-JP" sz="1100">
              <a:solidFill>
                <a:schemeClr val="dk1"/>
              </a:solidFill>
              <a:effectLst/>
              <a:latin typeface="+mn-lt"/>
              <a:ea typeface="+mn-ea"/>
              <a:cs typeface="+mn-cs"/>
            </a:rPr>
            <a:t>円となっており、前年度比</a:t>
          </a:r>
          <a:r>
            <a:rPr kumimoji="1" lang="en-US" altLang="ja-JP" sz="1100">
              <a:solidFill>
                <a:schemeClr val="dk1"/>
              </a:solidFill>
              <a:effectLst/>
              <a:latin typeface="+mn-lt"/>
              <a:ea typeface="+mn-ea"/>
              <a:cs typeface="+mn-cs"/>
            </a:rPr>
            <a:t>+945</a:t>
          </a:r>
          <a:r>
            <a:rPr kumimoji="1" lang="ja-JP" altLang="ja-JP" sz="1100">
              <a:solidFill>
                <a:schemeClr val="dk1"/>
              </a:solidFill>
              <a:effectLst/>
              <a:latin typeface="+mn-lt"/>
              <a:ea typeface="+mn-ea"/>
              <a:cs typeface="+mn-cs"/>
            </a:rPr>
            <a:t>円で類似団体を下回った。施設の老朽化が進んでいるため、施設の更新、統廃合など、公共施設等総合管理計画に基づき、事業の取捨選択を徹底していくことで、引き続き事業費の減少を目指す。</a:t>
          </a:r>
          <a:endParaRPr lang="ja-JP" altLang="ja-JP" sz="1400">
            <a:effectLst/>
          </a:endParaRPr>
        </a:p>
        <a:p>
          <a:r>
            <a:rPr kumimoji="1" lang="ja-JP" altLang="ja-JP" sz="1100">
              <a:solidFill>
                <a:schemeClr val="dk1"/>
              </a:solidFill>
              <a:effectLst/>
              <a:latin typeface="+mn-lt"/>
              <a:ea typeface="+mn-ea"/>
              <a:cs typeface="+mn-cs"/>
            </a:rPr>
            <a:t>・積立金は住民一人当たり</a:t>
          </a:r>
          <a:r>
            <a:rPr kumimoji="1" lang="en-US" altLang="ja-JP" sz="1100">
              <a:solidFill>
                <a:schemeClr val="dk1"/>
              </a:solidFill>
              <a:effectLst/>
              <a:latin typeface="+mn-lt"/>
              <a:ea typeface="+mn-ea"/>
              <a:cs typeface="+mn-cs"/>
            </a:rPr>
            <a:t>178,156</a:t>
          </a:r>
          <a:r>
            <a:rPr kumimoji="1" lang="ja-JP" altLang="ja-JP" sz="1100">
              <a:solidFill>
                <a:schemeClr val="dk1"/>
              </a:solidFill>
              <a:effectLst/>
              <a:latin typeface="+mn-lt"/>
              <a:ea typeface="+mn-ea"/>
              <a:cs typeface="+mn-cs"/>
            </a:rPr>
            <a:t>円となっており、前年度比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12,927</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なった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新庁舎建設事業が開始され庁舎整備基金への積立が減少したためである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A46F46D-1332-4307-B485-E608D22D71D1}"/>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9012E431-9800-4E01-8BE2-12B4E2258F6A}"/>
            </a:ext>
          </a:extLst>
        </xdr:cNvPr>
        <xdr:cNvSpPr/>
      </xdr:nvSpPr>
      <xdr:spPr>
        <a:xfrm>
          <a:off x="17145000" y="190500"/>
          <a:ext cx="35433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8F2BB557-3464-403C-AD3D-6F8DEE9CBAAB}"/>
            </a:ext>
          </a:extLst>
        </xdr:cNvPr>
        <xdr:cNvSpPr/>
      </xdr:nvSpPr>
      <xdr:spPr>
        <a:xfrm>
          <a:off x="17164050" y="215900"/>
          <a:ext cx="34988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7DC767C5-935A-4636-BBFA-8412C797843E}"/>
            </a:ext>
          </a:extLst>
        </xdr:cNvPr>
        <xdr:cNvSpPr/>
      </xdr:nvSpPr>
      <xdr:spPr>
        <a:xfrm>
          <a:off x="17189450" y="241300"/>
          <a:ext cx="34417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群馬県昭和村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ABD9CF4-1A10-403D-BB63-3935D97AE4E9}"/>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8CB88DC-BB72-43FC-AF16-9BED8B988F4E}"/>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6365CFE-8FF7-4768-ABA1-C90E522EF5BD}"/>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0BC926F-B2AF-4DFA-A6E4-494908D50D49}"/>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6BF90E1-73E8-4271-8FD8-0AC8E01DEB83}"/>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96040EAB-4FD5-4E0F-B489-E7457A8422ED}"/>
            </a:ext>
          </a:extLst>
        </xdr:cNvPr>
        <xdr:cNvSpPr/>
      </xdr:nvSpPr>
      <xdr:spPr>
        <a:xfrm>
          <a:off x="2012950" y="8953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7,007
6,493
64.14
7,648,044
7,156,666
448,443
3,215,580
3,131,861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2C1A16D-553C-4082-98B3-45CDDA302199}"/>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5AE268E-E27A-4735-ABF8-55DA58A966C2}"/>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0117169-163D-427F-9618-BB43908EE492}"/>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5513C31-4E22-4197-8689-7D59AEC81EE2}"/>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5CB834A-FAD1-4575-901B-4DD60426614A}"/>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E65306A6-7F0D-4576-8DA7-6B1B0763ABF6}"/>
            </a:ext>
          </a:extLst>
        </xdr:cNvPr>
        <xdr:cNvSpPr/>
      </xdr:nvSpPr>
      <xdr:spPr>
        <a:xfrm>
          <a:off x="6470650" y="1657350"/>
          <a:ext cx="3429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59AE4A20-5709-49B1-A1C6-C4DE96C469D7}"/>
            </a:ext>
          </a:extLst>
        </xdr:cNvPr>
        <xdr:cNvSpPr/>
      </xdr:nvSpPr>
      <xdr:spPr>
        <a:xfrm>
          <a:off x="9969500" y="863600"/>
          <a:ext cx="137160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A16167C1-4265-4529-A047-0FEE59F2C904}"/>
            </a:ext>
          </a:extLst>
        </xdr:cNvPr>
        <xdr:cNvSpPr/>
      </xdr:nvSpPr>
      <xdr:spPr>
        <a:xfrm>
          <a:off x="10210800" y="927100"/>
          <a:ext cx="1308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68D6728D-AF4B-4914-B493-497FC6E0651F}"/>
            </a:ext>
          </a:extLst>
        </xdr:cNvPr>
        <xdr:cNvSpPr/>
      </xdr:nvSpPr>
      <xdr:spPr>
        <a:xfrm>
          <a:off x="10210800" y="1181100"/>
          <a:ext cx="1308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A4AF3EF-459E-4849-8DB5-D79CA9E52909}"/>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AABD74C8-4215-4494-A794-3CD9001CBCE6}"/>
            </a:ext>
          </a:extLst>
        </xdr:cNvPr>
        <xdr:cNvCxnSpPr/>
      </xdr:nvCxnSpPr>
      <xdr:spPr>
        <a:xfrm flipH="1">
          <a:off x="10052050" y="10350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65AFEF27-7E81-47F0-82E5-954194316A0E}"/>
            </a:ext>
          </a:extLst>
        </xdr:cNvPr>
        <xdr:cNvSpPr/>
      </xdr:nvSpPr>
      <xdr:spPr>
        <a:xfrm>
          <a:off x="10106025" y="990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7DB95C1-6C7E-42E3-A973-6714EAA097DF}"/>
            </a:ext>
          </a:extLst>
        </xdr:cNvPr>
        <xdr:cNvSpPr/>
      </xdr:nvSpPr>
      <xdr:spPr>
        <a:xfrm>
          <a:off x="10106025" y="1244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85E0ACC4-2340-4D3C-A643-EE77320FF41B}"/>
            </a:ext>
          </a:extLst>
        </xdr:cNvPr>
        <xdr:cNvCxnSpPr/>
      </xdr:nvCxnSpPr>
      <xdr:spPr>
        <a:xfrm>
          <a:off x="10133330"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213451A-D36B-43F9-A148-62CEE9A589B9}"/>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8C970F87-2F24-4681-81D4-ABDAE7EFEF1B}"/>
            </a:ext>
          </a:extLst>
        </xdr:cNvPr>
        <xdr:cNvCxnSpPr/>
      </xdr:nvCxnSpPr>
      <xdr:spPr>
        <a:xfrm flipV="1">
          <a:off x="10133330"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FF9A5FC-ACC7-48F7-9C25-55BC26615BDD}"/>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F4BABD6D-D465-40FA-A097-24156C391E1C}"/>
            </a:ext>
          </a:extLst>
        </xdr:cNvPr>
        <xdr:cNvSpPr txBox="1"/>
      </xdr:nvSpPr>
      <xdr:spPr>
        <a:xfrm>
          <a:off x="641350" y="27622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11CA824F-FC5B-4CD6-8925-1039ECC5A089}"/>
            </a:ext>
          </a:extLst>
        </xdr:cNvPr>
        <xdr:cNvSpPr txBox="1"/>
      </xdr:nvSpPr>
      <xdr:spPr>
        <a:xfrm>
          <a:off x="641350" y="30670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6A8DDC20-11A5-42C6-9E1A-A5B46833BA23}"/>
            </a:ext>
          </a:extLst>
        </xdr:cNvPr>
        <xdr:cNvSpPr txBox="1"/>
      </xdr:nvSpPr>
      <xdr:spPr>
        <a:xfrm>
          <a:off x="641350" y="33718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2055E381-2060-4019-9021-317874D491DC}"/>
            </a:ext>
          </a:extLst>
        </xdr:cNvPr>
        <xdr:cNvSpPr/>
      </xdr:nvSpPr>
      <xdr:spPr>
        <a:xfrm>
          <a:off x="6858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7A48CCD3-18C5-41C0-AA86-6EDED05E1FFB}"/>
            </a:ext>
          </a:extLst>
        </xdr:cNvPr>
        <xdr:cNvSpPr/>
      </xdr:nvSpPr>
      <xdr:spPr>
        <a:xfrm>
          <a:off x="8128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4709F025-65FE-4779-8107-A395A805FE9A}"/>
            </a:ext>
          </a:extLst>
        </xdr:cNvPr>
        <xdr:cNvSpPr/>
      </xdr:nvSpPr>
      <xdr:spPr>
        <a:xfrm>
          <a:off x="8128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AEB830FD-639A-48E4-BEFC-AC113C127A24}"/>
            </a:ext>
          </a:extLst>
        </xdr:cNvPr>
        <xdr:cNvSpPr/>
      </xdr:nvSpPr>
      <xdr:spPr>
        <a:xfrm>
          <a:off x="17145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720ED372-198D-4238-BC98-CB1F7C6C1854}"/>
            </a:ext>
          </a:extLst>
        </xdr:cNvPr>
        <xdr:cNvSpPr/>
      </xdr:nvSpPr>
      <xdr:spPr>
        <a:xfrm>
          <a:off x="17145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5933911D-01C4-463A-9256-9B3EAA2374CF}"/>
            </a:ext>
          </a:extLst>
        </xdr:cNvPr>
        <xdr:cNvSpPr/>
      </xdr:nvSpPr>
      <xdr:spPr>
        <a:xfrm>
          <a:off x="2743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57884B25-FE6F-4275-B4BF-4202E2120607}"/>
            </a:ext>
          </a:extLst>
        </xdr:cNvPr>
        <xdr:cNvSpPr/>
      </xdr:nvSpPr>
      <xdr:spPr>
        <a:xfrm>
          <a:off x="2743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A51EB5E0-AEE5-426F-B833-7BF122B3E311}"/>
            </a:ext>
          </a:extLst>
        </xdr:cNvPr>
        <xdr:cNvSpPr/>
      </xdr:nvSpPr>
      <xdr:spPr>
        <a:xfrm>
          <a:off x="6858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380853B3-0E87-47D5-8B61-CAF5F68132B8}"/>
            </a:ext>
          </a:extLst>
        </xdr:cNvPr>
        <xdr:cNvSpPr txBox="1"/>
      </xdr:nvSpPr>
      <xdr:spPr>
        <a:xfrm>
          <a:off x="6667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B26E57EA-B74C-426D-9B77-7F14F2885922}"/>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D00444A6-33A8-41A9-B570-86B7A6B0BFD3}"/>
            </a:ext>
          </a:extLst>
        </xdr:cNvPr>
        <xdr:cNvSpPr txBox="1"/>
      </xdr:nvSpPr>
      <xdr:spPr>
        <a:xfrm>
          <a:off x="275771" y="672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B7189555-8B7C-4B75-96C3-3CD233C8871E}"/>
            </a:ext>
          </a:extLst>
        </xdr:cNvPr>
        <xdr:cNvCxnSpPr/>
      </xdr:nvCxnSpPr>
      <xdr:spPr>
        <a:xfrm>
          <a:off x="685800" y="648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1D2824D5-6150-4211-AF2B-5A21A905091A}"/>
            </a:ext>
          </a:extLst>
        </xdr:cNvPr>
        <xdr:cNvSpPr txBox="1"/>
      </xdr:nvSpPr>
      <xdr:spPr>
        <a:xfrm>
          <a:off x="275771" y="6353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CCB02564-3B31-4DAD-8F8B-B72CB5E4C7CA}"/>
            </a:ext>
          </a:extLst>
        </xdr:cNvPr>
        <xdr:cNvCxnSpPr/>
      </xdr:nvCxnSpPr>
      <xdr:spPr>
        <a:xfrm>
          <a:off x="685800" y="6121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6E7A12F-F88C-416D-999B-3EF603835BAF}"/>
            </a:ext>
          </a:extLst>
        </xdr:cNvPr>
        <xdr:cNvSpPr txBox="1"/>
      </xdr:nvSpPr>
      <xdr:spPr>
        <a:xfrm>
          <a:off x="275771" y="5985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2F74BFE4-CD52-43E8-8322-BF0D09D7484D}"/>
            </a:ext>
          </a:extLst>
        </xdr:cNvPr>
        <xdr:cNvCxnSpPr/>
      </xdr:nvCxnSpPr>
      <xdr:spPr>
        <a:xfrm>
          <a:off x="685800" y="5759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EB5528D5-6312-48A1-8B30-A40EE940433B}"/>
            </a:ext>
          </a:extLst>
        </xdr:cNvPr>
        <xdr:cNvSpPr txBox="1"/>
      </xdr:nvSpPr>
      <xdr:spPr>
        <a:xfrm>
          <a:off x="211651" y="5617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2FDAF09A-1406-44ED-8718-C6DF79D6B10E}"/>
            </a:ext>
          </a:extLst>
        </xdr:cNvPr>
        <xdr:cNvCxnSpPr/>
      </xdr:nvCxnSpPr>
      <xdr:spPr>
        <a:xfrm>
          <a:off x="685800" y="5391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2200430C-37F8-4F6E-BAFA-03A98EEB0F22}"/>
            </a:ext>
          </a:extLst>
        </xdr:cNvPr>
        <xdr:cNvSpPr txBox="1"/>
      </xdr:nvSpPr>
      <xdr:spPr>
        <a:xfrm>
          <a:off x="21165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38411CB9-8BCF-4F4D-B600-41E0D2705CE1}"/>
            </a:ext>
          </a:extLst>
        </xdr:cNvPr>
        <xdr:cNvCxnSpPr/>
      </xdr:nvCxnSpPr>
      <xdr:spPr>
        <a:xfrm>
          <a:off x="685800" y="5022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8732457F-41D3-4A6C-AD76-DCF3AABDE722}"/>
            </a:ext>
          </a:extLst>
        </xdr:cNvPr>
        <xdr:cNvSpPr txBox="1"/>
      </xdr:nvSpPr>
      <xdr:spPr>
        <a:xfrm>
          <a:off x="211651" y="4886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58B278DE-771B-4045-AE3E-7B3F9D543340}"/>
            </a:ext>
          </a:extLst>
        </xdr:cNvPr>
        <xdr:cNvCxnSpPr/>
      </xdr:nvCxnSpPr>
      <xdr:spPr>
        <a:xfrm>
          <a:off x="6858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5F69DB68-573D-45A7-B5EE-1A5F0F232353}"/>
            </a:ext>
          </a:extLst>
        </xdr:cNvPr>
        <xdr:cNvSpPr txBox="1"/>
      </xdr:nvSpPr>
      <xdr:spPr>
        <a:xfrm>
          <a:off x="211651" y="4518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F2F51CB9-84E8-48A7-85EE-74F053E98900}"/>
            </a:ext>
          </a:extLst>
        </xdr:cNvPr>
        <xdr:cNvSpPr/>
      </xdr:nvSpPr>
      <xdr:spPr>
        <a:xfrm>
          <a:off x="6858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xdr:rowOff>
    </xdr:from>
    <xdr:to>
      <xdr:col>24</xdr:col>
      <xdr:colOff>62865</xdr:colOff>
      <xdr:row>38</xdr:row>
      <xdr:rowOff>136906</xdr:rowOff>
    </xdr:to>
    <xdr:cxnSp macro="">
      <xdr:nvCxnSpPr>
        <xdr:cNvPr id="56" name="直線コネクタ 55">
          <a:extLst>
            <a:ext uri="{FF2B5EF4-FFF2-40B4-BE49-F238E27FC236}">
              <a16:creationId xmlns:a16="http://schemas.microsoft.com/office/drawing/2014/main" id="{1B9428B8-22E8-477D-893A-80FA5B7BD6BC}"/>
            </a:ext>
          </a:extLst>
        </xdr:cNvPr>
        <xdr:cNvCxnSpPr/>
      </xdr:nvCxnSpPr>
      <xdr:spPr>
        <a:xfrm flipV="1">
          <a:off x="4176395" y="5140452"/>
          <a:ext cx="1270" cy="1276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140733</xdr:rowOff>
    </xdr:from>
    <xdr:ext cx="469744" cy="259045"/>
    <xdr:sp macro="" textlink="">
      <xdr:nvSpPr>
        <xdr:cNvPr id="57" name="議会費最小値テキスト">
          <a:extLst>
            <a:ext uri="{FF2B5EF4-FFF2-40B4-BE49-F238E27FC236}">
              <a16:creationId xmlns:a16="http://schemas.microsoft.com/office/drawing/2014/main" id="{CD60715F-0FA2-406D-97FB-FF2D9AC0C989}"/>
            </a:ext>
          </a:extLst>
        </xdr:cNvPr>
        <xdr:cNvSpPr txBox="1"/>
      </xdr:nvSpPr>
      <xdr:spPr>
        <a:xfrm>
          <a:off x="4229100" y="642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136906</xdr:rowOff>
    </xdr:from>
    <xdr:to>
      <xdr:col>24</xdr:col>
      <xdr:colOff>152400</xdr:colOff>
      <xdr:row>38</xdr:row>
      <xdr:rowOff>136906</xdr:rowOff>
    </xdr:to>
    <xdr:cxnSp macro="">
      <xdr:nvCxnSpPr>
        <xdr:cNvPr id="58" name="直線コネクタ 57">
          <a:extLst>
            <a:ext uri="{FF2B5EF4-FFF2-40B4-BE49-F238E27FC236}">
              <a16:creationId xmlns:a16="http://schemas.microsoft.com/office/drawing/2014/main" id="{E0C15F72-6544-48B5-A4A4-9F5E29208CAC}"/>
            </a:ext>
          </a:extLst>
        </xdr:cNvPr>
        <xdr:cNvCxnSpPr/>
      </xdr:nvCxnSpPr>
      <xdr:spPr>
        <a:xfrm>
          <a:off x="4108450" y="64170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134129</xdr:rowOff>
    </xdr:from>
    <xdr:ext cx="534377" cy="259045"/>
    <xdr:sp macro="" textlink="">
      <xdr:nvSpPr>
        <xdr:cNvPr id="59" name="議会費最大値テキスト">
          <a:extLst>
            <a:ext uri="{FF2B5EF4-FFF2-40B4-BE49-F238E27FC236}">
              <a16:creationId xmlns:a16="http://schemas.microsoft.com/office/drawing/2014/main" id="{87F93090-F059-42B2-9870-4599E090C73B}"/>
            </a:ext>
          </a:extLst>
        </xdr:cNvPr>
        <xdr:cNvSpPr txBox="1"/>
      </xdr:nvSpPr>
      <xdr:spPr>
        <a:xfrm>
          <a:off x="4229100" y="492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xdr:rowOff>
    </xdr:from>
    <xdr:to>
      <xdr:col>24</xdr:col>
      <xdr:colOff>152400</xdr:colOff>
      <xdr:row>31</xdr:row>
      <xdr:rowOff>16002</xdr:rowOff>
    </xdr:to>
    <xdr:cxnSp macro="">
      <xdr:nvCxnSpPr>
        <xdr:cNvPr id="60" name="直線コネクタ 59">
          <a:extLst>
            <a:ext uri="{FF2B5EF4-FFF2-40B4-BE49-F238E27FC236}">
              <a16:creationId xmlns:a16="http://schemas.microsoft.com/office/drawing/2014/main" id="{A53C98D8-916B-4B6B-B802-D271FB2801C5}"/>
            </a:ext>
          </a:extLst>
        </xdr:cNvPr>
        <xdr:cNvCxnSpPr/>
      </xdr:nvCxnSpPr>
      <xdr:spPr>
        <a:xfrm>
          <a:off x="4108450" y="51404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15748</xdr:rowOff>
    </xdr:from>
    <xdr:to>
      <xdr:col>24</xdr:col>
      <xdr:colOff>63500</xdr:colOff>
      <xdr:row>36</xdr:row>
      <xdr:rowOff>50927</xdr:rowOff>
    </xdr:to>
    <xdr:cxnSp macro="">
      <xdr:nvCxnSpPr>
        <xdr:cNvPr id="61" name="直線コネクタ 60">
          <a:extLst>
            <a:ext uri="{FF2B5EF4-FFF2-40B4-BE49-F238E27FC236}">
              <a16:creationId xmlns:a16="http://schemas.microsoft.com/office/drawing/2014/main" id="{CDBCBCF5-E218-4751-B66B-778FD40D78C3}"/>
            </a:ext>
          </a:extLst>
        </xdr:cNvPr>
        <xdr:cNvCxnSpPr/>
      </xdr:nvCxnSpPr>
      <xdr:spPr>
        <a:xfrm>
          <a:off x="3429000" y="5965698"/>
          <a:ext cx="749300" cy="3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141495</xdr:rowOff>
    </xdr:from>
    <xdr:ext cx="534377" cy="259045"/>
    <xdr:sp macro="" textlink="">
      <xdr:nvSpPr>
        <xdr:cNvPr id="62" name="議会費平均値テキスト">
          <a:extLst>
            <a:ext uri="{FF2B5EF4-FFF2-40B4-BE49-F238E27FC236}">
              <a16:creationId xmlns:a16="http://schemas.microsoft.com/office/drawing/2014/main" id="{B04FB897-D47A-415A-8592-24BB50A8B1FE}"/>
            </a:ext>
          </a:extLst>
        </xdr:cNvPr>
        <xdr:cNvSpPr txBox="1"/>
      </xdr:nvSpPr>
      <xdr:spPr>
        <a:xfrm>
          <a:off x="4229100" y="5761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63" name="フローチャート: 判断 62">
          <a:extLst>
            <a:ext uri="{FF2B5EF4-FFF2-40B4-BE49-F238E27FC236}">
              <a16:creationId xmlns:a16="http://schemas.microsoft.com/office/drawing/2014/main" id="{1FEC7228-251F-40B6-9420-0BB471B59A0F}"/>
            </a:ext>
          </a:extLst>
        </xdr:cNvPr>
        <xdr:cNvSpPr/>
      </xdr:nvSpPr>
      <xdr:spPr>
        <a:xfrm>
          <a:off x="4127500" y="59034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15748</xdr:rowOff>
    </xdr:from>
    <xdr:to>
      <xdr:col>19</xdr:col>
      <xdr:colOff>177800</xdr:colOff>
      <xdr:row>36</xdr:row>
      <xdr:rowOff>42164</xdr:rowOff>
    </xdr:to>
    <xdr:cxnSp macro="">
      <xdr:nvCxnSpPr>
        <xdr:cNvPr id="64" name="直線コネクタ 63">
          <a:extLst>
            <a:ext uri="{FF2B5EF4-FFF2-40B4-BE49-F238E27FC236}">
              <a16:creationId xmlns:a16="http://schemas.microsoft.com/office/drawing/2014/main" id="{B64F95F2-9A95-4BCF-A375-1E8DE19248B1}"/>
            </a:ext>
          </a:extLst>
        </xdr:cNvPr>
        <xdr:cNvCxnSpPr/>
      </xdr:nvCxnSpPr>
      <xdr:spPr>
        <a:xfrm flipV="1">
          <a:off x="2622550" y="5965698"/>
          <a:ext cx="806450" cy="2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a:extLst>
            <a:ext uri="{FF2B5EF4-FFF2-40B4-BE49-F238E27FC236}">
              <a16:creationId xmlns:a16="http://schemas.microsoft.com/office/drawing/2014/main" id="{CDFB68BC-622F-4E58-823A-D101D3612A3E}"/>
            </a:ext>
          </a:extLst>
        </xdr:cNvPr>
        <xdr:cNvSpPr/>
      </xdr:nvSpPr>
      <xdr:spPr>
        <a:xfrm>
          <a:off x="3384550" y="59340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70502</xdr:rowOff>
    </xdr:from>
    <xdr:ext cx="534377" cy="259045"/>
    <xdr:sp macro="" textlink="">
      <xdr:nvSpPr>
        <xdr:cNvPr id="66" name="テキスト ボックス 65">
          <a:extLst>
            <a:ext uri="{FF2B5EF4-FFF2-40B4-BE49-F238E27FC236}">
              <a16:creationId xmlns:a16="http://schemas.microsoft.com/office/drawing/2014/main" id="{3B5CC58A-8AAB-4261-AB5B-E5C2867298C6}"/>
            </a:ext>
          </a:extLst>
        </xdr:cNvPr>
        <xdr:cNvSpPr txBox="1"/>
      </xdr:nvSpPr>
      <xdr:spPr>
        <a:xfrm>
          <a:off x="3187211" y="602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42164</xdr:rowOff>
    </xdr:from>
    <xdr:to>
      <xdr:col>15</xdr:col>
      <xdr:colOff>50800</xdr:colOff>
      <xdr:row>36</xdr:row>
      <xdr:rowOff>84709</xdr:rowOff>
    </xdr:to>
    <xdr:cxnSp macro="">
      <xdr:nvCxnSpPr>
        <xdr:cNvPr id="67" name="直線コネクタ 66">
          <a:extLst>
            <a:ext uri="{FF2B5EF4-FFF2-40B4-BE49-F238E27FC236}">
              <a16:creationId xmlns:a16="http://schemas.microsoft.com/office/drawing/2014/main" id="{0D263D0E-B19C-4847-A7B6-70F2F18867FA}"/>
            </a:ext>
          </a:extLst>
        </xdr:cNvPr>
        <xdr:cNvCxnSpPr/>
      </xdr:nvCxnSpPr>
      <xdr:spPr>
        <a:xfrm flipV="1">
          <a:off x="1828800" y="5992114"/>
          <a:ext cx="793750" cy="4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a:extLst>
            <a:ext uri="{FF2B5EF4-FFF2-40B4-BE49-F238E27FC236}">
              <a16:creationId xmlns:a16="http://schemas.microsoft.com/office/drawing/2014/main" id="{2B5B5863-528A-410E-9A0A-256AE2297AF4}"/>
            </a:ext>
          </a:extLst>
        </xdr:cNvPr>
        <xdr:cNvSpPr/>
      </xdr:nvSpPr>
      <xdr:spPr>
        <a:xfrm>
          <a:off x="2571750" y="59436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105427</xdr:rowOff>
    </xdr:from>
    <xdr:ext cx="534377" cy="259045"/>
    <xdr:sp macro="" textlink="">
      <xdr:nvSpPr>
        <xdr:cNvPr id="69" name="テキスト ボックス 68">
          <a:extLst>
            <a:ext uri="{FF2B5EF4-FFF2-40B4-BE49-F238E27FC236}">
              <a16:creationId xmlns:a16="http://schemas.microsoft.com/office/drawing/2014/main" id="{6F140CAA-FBC7-4BD4-A520-DF7227EE85E7}"/>
            </a:ext>
          </a:extLst>
        </xdr:cNvPr>
        <xdr:cNvSpPr txBox="1"/>
      </xdr:nvSpPr>
      <xdr:spPr>
        <a:xfrm>
          <a:off x="2393461" y="572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84709</xdr:rowOff>
    </xdr:from>
    <xdr:to>
      <xdr:col>10</xdr:col>
      <xdr:colOff>114300</xdr:colOff>
      <xdr:row>36</xdr:row>
      <xdr:rowOff>133223</xdr:rowOff>
    </xdr:to>
    <xdr:cxnSp macro="">
      <xdr:nvCxnSpPr>
        <xdr:cNvPr id="70" name="直線コネクタ 69">
          <a:extLst>
            <a:ext uri="{FF2B5EF4-FFF2-40B4-BE49-F238E27FC236}">
              <a16:creationId xmlns:a16="http://schemas.microsoft.com/office/drawing/2014/main" id="{D82BE8AE-6A26-4057-8903-D032D80C0631}"/>
            </a:ext>
          </a:extLst>
        </xdr:cNvPr>
        <xdr:cNvCxnSpPr/>
      </xdr:nvCxnSpPr>
      <xdr:spPr>
        <a:xfrm flipV="1">
          <a:off x="1028700" y="6034659"/>
          <a:ext cx="800100" cy="4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99060</xdr:rowOff>
    </xdr:from>
    <xdr:to>
      <xdr:col>10</xdr:col>
      <xdr:colOff>165100</xdr:colOff>
      <xdr:row>36</xdr:row>
      <xdr:rowOff>29210</xdr:rowOff>
    </xdr:to>
    <xdr:sp macro="" textlink="">
      <xdr:nvSpPr>
        <xdr:cNvPr id="71" name="フローチャート: 判断 70">
          <a:extLst>
            <a:ext uri="{FF2B5EF4-FFF2-40B4-BE49-F238E27FC236}">
              <a16:creationId xmlns:a16="http://schemas.microsoft.com/office/drawing/2014/main" id="{36FBF462-0230-46FC-8E98-D325CFD975CE}"/>
            </a:ext>
          </a:extLst>
        </xdr:cNvPr>
        <xdr:cNvSpPr/>
      </xdr:nvSpPr>
      <xdr:spPr>
        <a:xfrm>
          <a:off x="1778000" y="58839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45737</xdr:rowOff>
    </xdr:from>
    <xdr:ext cx="534377" cy="259045"/>
    <xdr:sp macro="" textlink="">
      <xdr:nvSpPr>
        <xdr:cNvPr id="72" name="テキスト ボックス 71">
          <a:extLst>
            <a:ext uri="{FF2B5EF4-FFF2-40B4-BE49-F238E27FC236}">
              <a16:creationId xmlns:a16="http://schemas.microsoft.com/office/drawing/2014/main" id="{92D3B877-C25F-4F3F-B444-B0D66BF91A0A}"/>
            </a:ext>
          </a:extLst>
        </xdr:cNvPr>
        <xdr:cNvSpPr txBox="1"/>
      </xdr:nvSpPr>
      <xdr:spPr>
        <a:xfrm>
          <a:off x="1580661" y="566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107188</xdr:rowOff>
    </xdr:from>
    <xdr:to>
      <xdr:col>6</xdr:col>
      <xdr:colOff>38100</xdr:colOff>
      <xdr:row>36</xdr:row>
      <xdr:rowOff>37338</xdr:rowOff>
    </xdr:to>
    <xdr:sp macro="" textlink="">
      <xdr:nvSpPr>
        <xdr:cNvPr id="73" name="フローチャート: 判断 72">
          <a:extLst>
            <a:ext uri="{FF2B5EF4-FFF2-40B4-BE49-F238E27FC236}">
              <a16:creationId xmlns:a16="http://schemas.microsoft.com/office/drawing/2014/main" id="{AFA500DD-5861-4E5E-9AC7-3784C5131EAE}"/>
            </a:ext>
          </a:extLst>
        </xdr:cNvPr>
        <xdr:cNvSpPr/>
      </xdr:nvSpPr>
      <xdr:spPr>
        <a:xfrm>
          <a:off x="984250" y="58920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53865</xdr:rowOff>
    </xdr:from>
    <xdr:ext cx="534377" cy="259045"/>
    <xdr:sp macro="" textlink="">
      <xdr:nvSpPr>
        <xdr:cNvPr id="74" name="テキスト ボックス 73">
          <a:extLst>
            <a:ext uri="{FF2B5EF4-FFF2-40B4-BE49-F238E27FC236}">
              <a16:creationId xmlns:a16="http://schemas.microsoft.com/office/drawing/2014/main" id="{E2D17F34-DC52-4AA3-8B51-F4A5A4D32E6D}"/>
            </a:ext>
          </a:extLst>
        </xdr:cNvPr>
        <xdr:cNvSpPr txBox="1"/>
      </xdr:nvSpPr>
      <xdr:spPr>
        <a:xfrm>
          <a:off x="786911" y="567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AB13EB00-EA4C-4A80-95E2-1172A34A2474}"/>
            </a:ext>
          </a:extLst>
        </xdr:cNvPr>
        <xdr:cNvSpPr txBox="1"/>
      </xdr:nvSpPr>
      <xdr:spPr>
        <a:xfrm>
          <a:off x="40068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DBE34FAF-89B8-47E5-A348-DEEA99862198}"/>
            </a:ext>
          </a:extLst>
        </xdr:cNvPr>
        <xdr:cNvSpPr txBox="1"/>
      </xdr:nvSpPr>
      <xdr:spPr>
        <a:xfrm>
          <a:off x="32575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14C15D62-7A9A-402C-9C4A-F970B4E5CA50}"/>
            </a:ext>
          </a:extLst>
        </xdr:cNvPr>
        <xdr:cNvSpPr txBox="1"/>
      </xdr:nvSpPr>
      <xdr:spPr>
        <a:xfrm>
          <a:off x="24511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A7490CAC-0875-489B-BEA9-DF6373E9C18E}"/>
            </a:ext>
          </a:extLst>
        </xdr:cNvPr>
        <xdr:cNvSpPr txBox="1"/>
      </xdr:nvSpPr>
      <xdr:spPr>
        <a:xfrm>
          <a:off x="1657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C9B6391C-A5FA-4F83-B6B2-B593D32C4F91}"/>
            </a:ext>
          </a:extLst>
        </xdr:cNvPr>
        <xdr:cNvSpPr txBox="1"/>
      </xdr:nvSpPr>
      <xdr:spPr>
        <a:xfrm>
          <a:off x="857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xdr:rowOff>
    </xdr:from>
    <xdr:to>
      <xdr:col>24</xdr:col>
      <xdr:colOff>114300</xdr:colOff>
      <xdr:row>36</xdr:row>
      <xdr:rowOff>101727</xdr:rowOff>
    </xdr:to>
    <xdr:sp macro="" textlink="">
      <xdr:nvSpPr>
        <xdr:cNvPr id="80" name="楕円 79">
          <a:extLst>
            <a:ext uri="{FF2B5EF4-FFF2-40B4-BE49-F238E27FC236}">
              <a16:creationId xmlns:a16="http://schemas.microsoft.com/office/drawing/2014/main" id="{7230A8B2-F847-4060-A1FA-4294DFCC612B}"/>
            </a:ext>
          </a:extLst>
        </xdr:cNvPr>
        <xdr:cNvSpPr/>
      </xdr:nvSpPr>
      <xdr:spPr>
        <a:xfrm>
          <a:off x="4127500" y="59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150004</xdr:rowOff>
    </xdr:from>
    <xdr:ext cx="469744" cy="259045"/>
    <xdr:sp macro="" textlink="">
      <xdr:nvSpPr>
        <xdr:cNvPr id="81" name="議会費該当値テキスト">
          <a:extLst>
            <a:ext uri="{FF2B5EF4-FFF2-40B4-BE49-F238E27FC236}">
              <a16:creationId xmlns:a16="http://schemas.microsoft.com/office/drawing/2014/main" id="{2E1E3429-F525-4B24-828B-97D743372805}"/>
            </a:ext>
          </a:extLst>
        </xdr:cNvPr>
        <xdr:cNvSpPr txBox="1"/>
      </xdr:nvSpPr>
      <xdr:spPr>
        <a:xfrm>
          <a:off x="4229100" y="593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136398</xdr:rowOff>
    </xdr:from>
    <xdr:to>
      <xdr:col>20</xdr:col>
      <xdr:colOff>38100</xdr:colOff>
      <xdr:row>36</xdr:row>
      <xdr:rowOff>66548</xdr:rowOff>
    </xdr:to>
    <xdr:sp macro="" textlink="">
      <xdr:nvSpPr>
        <xdr:cNvPr id="82" name="楕円 81">
          <a:extLst>
            <a:ext uri="{FF2B5EF4-FFF2-40B4-BE49-F238E27FC236}">
              <a16:creationId xmlns:a16="http://schemas.microsoft.com/office/drawing/2014/main" id="{275F792F-F727-42CC-8A2F-394A19BA4106}"/>
            </a:ext>
          </a:extLst>
        </xdr:cNvPr>
        <xdr:cNvSpPr/>
      </xdr:nvSpPr>
      <xdr:spPr>
        <a:xfrm>
          <a:off x="3384550" y="592124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83075</xdr:rowOff>
    </xdr:from>
    <xdr:ext cx="534377" cy="259045"/>
    <xdr:sp macro="" textlink="">
      <xdr:nvSpPr>
        <xdr:cNvPr id="83" name="テキスト ボックス 82">
          <a:extLst>
            <a:ext uri="{FF2B5EF4-FFF2-40B4-BE49-F238E27FC236}">
              <a16:creationId xmlns:a16="http://schemas.microsoft.com/office/drawing/2014/main" id="{5484C905-7353-467E-9152-A826125632AD}"/>
            </a:ext>
          </a:extLst>
        </xdr:cNvPr>
        <xdr:cNvSpPr txBox="1"/>
      </xdr:nvSpPr>
      <xdr:spPr>
        <a:xfrm>
          <a:off x="3187211" y="570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162814</xdr:rowOff>
    </xdr:from>
    <xdr:to>
      <xdr:col>15</xdr:col>
      <xdr:colOff>101600</xdr:colOff>
      <xdr:row>36</xdr:row>
      <xdr:rowOff>92964</xdr:rowOff>
    </xdr:to>
    <xdr:sp macro="" textlink="">
      <xdr:nvSpPr>
        <xdr:cNvPr id="84" name="楕円 83">
          <a:extLst>
            <a:ext uri="{FF2B5EF4-FFF2-40B4-BE49-F238E27FC236}">
              <a16:creationId xmlns:a16="http://schemas.microsoft.com/office/drawing/2014/main" id="{0407D2AF-67D9-42F7-BBCA-953343D8560D}"/>
            </a:ext>
          </a:extLst>
        </xdr:cNvPr>
        <xdr:cNvSpPr/>
      </xdr:nvSpPr>
      <xdr:spPr>
        <a:xfrm>
          <a:off x="2571750" y="59476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84091</xdr:rowOff>
    </xdr:from>
    <xdr:ext cx="534377" cy="259045"/>
    <xdr:sp macro="" textlink="">
      <xdr:nvSpPr>
        <xdr:cNvPr id="85" name="テキスト ボックス 84">
          <a:extLst>
            <a:ext uri="{FF2B5EF4-FFF2-40B4-BE49-F238E27FC236}">
              <a16:creationId xmlns:a16="http://schemas.microsoft.com/office/drawing/2014/main" id="{9081FB60-7FB1-462C-A47E-0A227DBAC2C5}"/>
            </a:ext>
          </a:extLst>
        </xdr:cNvPr>
        <xdr:cNvSpPr txBox="1"/>
      </xdr:nvSpPr>
      <xdr:spPr>
        <a:xfrm>
          <a:off x="2393461" y="603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33909</xdr:rowOff>
    </xdr:from>
    <xdr:to>
      <xdr:col>10</xdr:col>
      <xdr:colOff>165100</xdr:colOff>
      <xdr:row>36</xdr:row>
      <xdr:rowOff>135509</xdr:rowOff>
    </xdr:to>
    <xdr:sp macro="" textlink="">
      <xdr:nvSpPr>
        <xdr:cNvPr id="86" name="楕円 85">
          <a:extLst>
            <a:ext uri="{FF2B5EF4-FFF2-40B4-BE49-F238E27FC236}">
              <a16:creationId xmlns:a16="http://schemas.microsoft.com/office/drawing/2014/main" id="{83632B01-E991-44AC-A783-7CEE99C6A893}"/>
            </a:ext>
          </a:extLst>
        </xdr:cNvPr>
        <xdr:cNvSpPr/>
      </xdr:nvSpPr>
      <xdr:spPr>
        <a:xfrm>
          <a:off x="1778000" y="598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126636</xdr:rowOff>
    </xdr:from>
    <xdr:ext cx="469744" cy="259045"/>
    <xdr:sp macro="" textlink="">
      <xdr:nvSpPr>
        <xdr:cNvPr id="87" name="テキスト ボックス 86">
          <a:extLst>
            <a:ext uri="{FF2B5EF4-FFF2-40B4-BE49-F238E27FC236}">
              <a16:creationId xmlns:a16="http://schemas.microsoft.com/office/drawing/2014/main" id="{5863799A-DC51-47EF-8BFD-5D627FCCF84D}"/>
            </a:ext>
          </a:extLst>
        </xdr:cNvPr>
        <xdr:cNvSpPr txBox="1"/>
      </xdr:nvSpPr>
      <xdr:spPr>
        <a:xfrm>
          <a:off x="1612978" y="607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82423</xdr:rowOff>
    </xdr:from>
    <xdr:to>
      <xdr:col>6</xdr:col>
      <xdr:colOff>38100</xdr:colOff>
      <xdr:row>37</xdr:row>
      <xdr:rowOff>12573</xdr:rowOff>
    </xdr:to>
    <xdr:sp macro="" textlink="">
      <xdr:nvSpPr>
        <xdr:cNvPr id="88" name="楕円 87">
          <a:extLst>
            <a:ext uri="{FF2B5EF4-FFF2-40B4-BE49-F238E27FC236}">
              <a16:creationId xmlns:a16="http://schemas.microsoft.com/office/drawing/2014/main" id="{47BD5B86-8E9B-4F24-AAE2-86A067EB0356}"/>
            </a:ext>
          </a:extLst>
        </xdr:cNvPr>
        <xdr:cNvSpPr/>
      </xdr:nvSpPr>
      <xdr:spPr>
        <a:xfrm>
          <a:off x="984250" y="603237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3700</xdr:rowOff>
    </xdr:from>
    <xdr:ext cx="469744" cy="259045"/>
    <xdr:sp macro="" textlink="">
      <xdr:nvSpPr>
        <xdr:cNvPr id="89" name="テキスト ボックス 88">
          <a:extLst>
            <a:ext uri="{FF2B5EF4-FFF2-40B4-BE49-F238E27FC236}">
              <a16:creationId xmlns:a16="http://schemas.microsoft.com/office/drawing/2014/main" id="{4AB53124-8B3B-4E70-870B-0D34253127B1}"/>
            </a:ext>
          </a:extLst>
        </xdr:cNvPr>
        <xdr:cNvSpPr txBox="1"/>
      </xdr:nvSpPr>
      <xdr:spPr>
        <a:xfrm>
          <a:off x="819228" y="611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FB082685-D700-4403-B626-498A2673A38E}"/>
            </a:ext>
          </a:extLst>
        </xdr:cNvPr>
        <xdr:cNvSpPr/>
      </xdr:nvSpPr>
      <xdr:spPr>
        <a:xfrm>
          <a:off x="6858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E3D48296-8107-4D16-84BE-4EEDCDA40865}"/>
            </a:ext>
          </a:extLst>
        </xdr:cNvPr>
        <xdr:cNvSpPr/>
      </xdr:nvSpPr>
      <xdr:spPr>
        <a:xfrm>
          <a:off x="8128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2476494C-138F-4217-8A74-91AF83A802D5}"/>
            </a:ext>
          </a:extLst>
        </xdr:cNvPr>
        <xdr:cNvSpPr/>
      </xdr:nvSpPr>
      <xdr:spPr>
        <a:xfrm>
          <a:off x="8128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C567B11-0F67-44E7-BFAB-8206C43B87DF}"/>
            </a:ext>
          </a:extLst>
        </xdr:cNvPr>
        <xdr:cNvSpPr/>
      </xdr:nvSpPr>
      <xdr:spPr>
        <a:xfrm>
          <a:off x="17145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192FFB44-4C58-4B49-9DE1-9B002B429E4C}"/>
            </a:ext>
          </a:extLst>
        </xdr:cNvPr>
        <xdr:cNvSpPr/>
      </xdr:nvSpPr>
      <xdr:spPr>
        <a:xfrm>
          <a:off x="17145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AF198E3D-5D51-4516-A1AD-AF67BC8BB1D5}"/>
            </a:ext>
          </a:extLst>
        </xdr:cNvPr>
        <xdr:cNvSpPr/>
      </xdr:nvSpPr>
      <xdr:spPr>
        <a:xfrm>
          <a:off x="2743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5AE678CA-3225-4B6F-BFBE-937A0CF1E058}"/>
            </a:ext>
          </a:extLst>
        </xdr:cNvPr>
        <xdr:cNvSpPr/>
      </xdr:nvSpPr>
      <xdr:spPr>
        <a:xfrm>
          <a:off x="2743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75317B0F-F7CE-4FA6-9820-EDF88841E488}"/>
            </a:ext>
          </a:extLst>
        </xdr:cNvPr>
        <xdr:cNvSpPr/>
      </xdr:nvSpPr>
      <xdr:spPr>
        <a:xfrm>
          <a:off x="6858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33C32A51-0A2F-479E-ADB3-49D894AD00AD}"/>
            </a:ext>
          </a:extLst>
        </xdr:cNvPr>
        <xdr:cNvSpPr txBox="1"/>
      </xdr:nvSpPr>
      <xdr:spPr>
        <a:xfrm>
          <a:off x="6667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2E76D7D7-F34E-456C-AF79-904ABBD541F1}"/>
            </a:ext>
          </a:extLst>
        </xdr:cNvPr>
        <xdr:cNvCxnSpPr/>
      </xdr:nvCxnSpPr>
      <xdr:spPr>
        <a:xfrm>
          <a:off x="6858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D6C885B8-1792-4C84-A87A-4F0AE362572B}"/>
            </a:ext>
          </a:extLst>
        </xdr:cNvPr>
        <xdr:cNvCxnSpPr/>
      </xdr:nvCxnSpPr>
      <xdr:spPr>
        <a:xfrm>
          <a:off x="685800" y="98461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51203944-E300-4DFC-AFFB-C7D30549A085}"/>
            </a:ext>
          </a:extLst>
        </xdr:cNvPr>
        <xdr:cNvSpPr txBox="1"/>
      </xdr:nvSpPr>
      <xdr:spPr>
        <a:xfrm>
          <a:off x="475114" y="97102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FB806F5-458F-45B6-A2D2-660310C1A9D9}"/>
            </a:ext>
          </a:extLst>
        </xdr:cNvPr>
        <xdr:cNvCxnSpPr/>
      </xdr:nvCxnSpPr>
      <xdr:spPr>
        <a:xfrm>
          <a:off x="685800" y="95322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1906CCC6-4B6C-4EEF-9966-5DF5BCBB55D2}"/>
            </a:ext>
          </a:extLst>
        </xdr:cNvPr>
        <xdr:cNvSpPr txBox="1"/>
      </xdr:nvSpPr>
      <xdr:spPr>
        <a:xfrm>
          <a:off x="166581" y="93963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27F3F798-339D-4767-9E10-68513958DEDE}"/>
            </a:ext>
          </a:extLst>
        </xdr:cNvPr>
        <xdr:cNvCxnSpPr/>
      </xdr:nvCxnSpPr>
      <xdr:spPr>
        <a:xfrm>
          <a:off x="685800" y="92183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670F779A-0370-4216-8BC0-0B4108BA375D}"/>
            </a:ext>
          </a:extLst>
        </xdr:cNvPr>
        <xdr:cNvSpPr txBox="1"/>
      </xdr:nvSpPr>
      <xdr:spPr>
        <a:xfrm>
          <a:off x="166581" y="9082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B4952569-D227-41A5-8E66-BC6499EB510B}"/>
            </a:ext>
          </a:extLst>
        </xdr:cNvPr>
        <xdr:cNvCxnSpPr/>
      </xdr:nvCxnSpPr>
      <xdr:spPr>
        <a:xfrm>
          <a:off x="685800" y="89045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E9E65D42-5E03-43E6-A910-B6334061C86F}"/>
            </a:ext>
          </a:extLst>
        </xdr:cNvPr>
        <xdr:cNvSpPr txBox="1"/>
      </xdr:nvSpPr>
      <xdr:spPr>
        <a:xfrm>
          <a:off x="166581" y="87622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8E6B2CA7-6443-4E23-846B-1562D2BD437C}"/>
            </a:ext>
          </a:extLst>
        </xdr:cNvPr>
        <xdr:cNvCxnSpPr/>
      </xdr:nvCxnSpPr>
      <xdr:spPr>
        <a:xfrm>
          <a:off x="685800" y="8590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9C65C014-AAB9-4CEE-8160-BA04E5F27ACE}"/>
            </a:ext>
          </a:extLst>
        </xdr:cNvPr>
        <xdr:cNvSpPr txBox="1"/>
      </xdr:nvSpPr>
      <xdr:spPr>
        <a:xfrm>
          <a:off x="166581" y="8448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504739F2-497B-41FC-B7AD-DDF47C583279}"/>
            </a:ext>
          </a:extLst>
        </xdr:cNvPr>
        <xdr:cNvCxnSpPr/>
      </xdr:nvCxnSpPr>
      <xdr:spPr>
        <a:xfrm>
          <a:off x="685800" y="82704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26DB9C7D-F17A-48CD-8DD3-02DF8F9C4340}"/>
            </a:ext>
          </a:extLst>
        </xdr:cNvPr>
        <xdr:cNvSpPr txBox="1"/>
      </xdr:nvSpPr>
      <xdr:spPr>
        <a:xfrm>
          <a:off x="76428" y="81345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31B2B3AA-C824-458B-9C48-27C8657B51D8}"/>
            </a:ext>
          </a:extLst>
        </xdr:cNvPr>
        <xdr:cNvCxnSpPr/>
      </xdr:nvCxnSpPr>
      <xdr:spPr>
        <a:xfrm>
          <a:off x="6858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795986A1-974A-4C22-BF8C-5455A5B2C4F4}"/>
            </a:ext>
          </a:extLst>
        </xdr:cNvPr>
        <xdr:cNvSpPr txBox="1"/>
      </xdr:nvSpPr>
      <xdr:spPr>
        <a:xfrm>
          <a:off x="76428" y="78206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C0F035E7-DC8D-4BB6-8201-82B93C9B7BBE}"/>
            </a:ext>
          </a:extLst>
        </xdr:cNvPr>
        <xdr:cNvSpPr/>
      </xdr:nvSpPr>
      <xdr:spPr>
        <a:xfrm>
          <a:off x="6858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49594</xdr:rowOff>
    </xdr:from>
    <xdr:to>
      <xdr:col>24</xdr:col>
      <xdr:colOff>62865</xdr:colOff>
      <xdr:row>58</xdr:row>
      <xdr:rowOff>120031</xdr:rowOff>
    </xdr:to>
    <xdr:cxnSp macro="">
      <xdr:nvCxnSpPr>
        <xdr:cNvPr id="115" name="直線コネクタ 114">
          <a:extLst>
            <a:ext uri="{FF2B5EF4-FFF2-40B4-BE49-F238E27FC236}">
              <a16:creationId xmlns:a16="http://schemas.microsoft.com/office/drawing/2014/main" id="{DAB747F0-3AF4-4A67-948D-B58CBC08DAA7}"/>
            </a:ext>
          </a:extLst>
        </xdr:cNvPr>
        <xdr:cNvCxnSpPr/>
      </xdr:nvCxnSpPr>
      <xdr:spPr>
        <a:xfrm flipV="1">
          <a:off x="4176395" y="8476044"/>
          <a:ext cx="1270" cy="122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123858</xdr:rowOff>
    </xdr:from>
    <xdr:ext cx="534377" cy="259045"/>
    <xdr:sp macro="" textlink="">
      <xdr:nvSpPr>
        <xdr:cNvPr id="116" name="総務費最小値テキスト">
          <a:extLst>
            <a:ext uri="{FF2B5EF4-FFF2-40B4-BE49-F238E27FC236}">
              <a16:creationId xmlns:a16="http://schemas.microsoft.com/office/drawing/2014/main" id="{E08A2D2E-C486-451A-AF34-F391FC5B5613}"/>
            </a:ext>
          </a:extLst>
        </xdr:cNvPr>
        <xdr:cNvSpPr txBox="1"/>
      </xdr:nvSpPr>
      <xdr:spPr>
        <a:xfrm>
          <a:off x="4229100" y="970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120031</xdr:rowOff>
    </xdr:from>
    <xdr:to>
      <xdr:col>24</xdr:col>
      <xdr:colOff>152400</xdr:colOff>
      <xdr:row>58</xdr:row>
      <xdr:rowOff>120031</xdr:rowOff>
    </xdr:to>
    <xdr:cxnSp macro="">
      <xdr:nvCxnSpPr>
        <xdr:cNvPr id="117" name="直線コネクタ 116">
          <a:extLst>
            <a:ext uri="{FF2B5EF4-FFF2-40B4-BE49-F238E27FC236}">
              <a16:creationId xmlns:a16="http://schemas.microsoft.com/office/drawing/2014/main" id="{F789E51D-8A24-457E-AB14-8F49911A6CB3}"/>
            </a:ext>
          </a:extLst>
        </xdr:cNvPr>
        <xdr:cNvCxnSpPr/>
      </xdr:nvCxnSpPr>
      <xdr:spPr>
        <a:xfrm>
          <a:off x="4108450" y="97021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167721</xdr:rowOff>
    </xdr:from>
    <xdr:ext cx="599010" cy="259045"/>
    <xdr:sp macro="" textlink="">
      <xdr:nvSpPr>
        <xdr:cNvPr id="118" name="総務費最大値テキスト">
          <a:extLst>
            <a:ext uri="{FF2B5EF4-FFF2-40B4-BE49-F238E27FC236}">
              <a16:creationId xmlns:a16="http://schemas.microsoft.com/office/drawing/2014/main" id="{1826141B-C15F-451B-A213-CCDCD6150D9D}"/>
            </a:ext>
          </a:extLst>
        </xdr:cNvPr>
        <xdr:cNvSpPr txBox="1"/>
      </xdr:nvSpPr>
      <xdr:spPr>
        <a:xfrm>
          <a:off x="4229100" y="8263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49594</xdr:rowOff>
    </xdr:from>
    <xdr:to>
      <xdr:col>24</xdr:col>
      <xdr:colOff>152400</xdr:colOff>
      <xdr:row>51</xdr:row>
      <xdr:rowOff>49594</xdr:rowOff>
    </xdr:to>
    <xdr:cxnSp macro="">
      <xdr:nvCxnSpPr>
        <xdr:cNvPr id="119" name="直線コネクタ 118">
          <a:extLst>
            <a:ext uri="{FF2B5EF4-FFF2-40B4-BE49-F238E27FC236}">
              <a16:creationId xmlns:a16="http://schemas.microsoft.com/office/drawing/2014/main" id="{8F5F1C92-801D-4F07-83F8-AF48F0A774A3}"/>
            </a:ext>
          </a:extLst>
        </xdr:cNvPr>
        <xdr:cNvCxnSpPr/>
      </xdr:nvCxnSpPr>
      <xdr:spPr>
        <a:xfrm>
          <a:off x="4108450" y="84760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16776</xdr:rowOff>
    </xdr:from>
    <xdr:to>
      <xdr:col>24</xdr:col>
      <xdr:colOff>63500</xdr:colOff>
      <xdr:row>56</xdr:row>
      <xdr:rowOff>1572</xdr:rowOff>
    </xdr:to>
    <xdr:cxnSp macro="">
      <xdr:nvCxnSpPr>
        <xdr:cNvPr id="120" name="直線コネクタ 119">
          <a:extLst>
            <a:ext uri="{FF2B5EF4-FFF2-40B4-BE49-F238E27FC236}">
              <a16:creationId xmlns:a16="http://schemas.microsoft.com/office/drawing/2014/main" id="{A57653EB-F232-4A2D-A9FD-40279158AF18}"/>
            </a:ext>
          </a:extLst>
        </xdr:cNvPr>
        <xdr:cNvCxnSpPr/>
      </xdr:nvCxnSpPr>
      <xdr:spPr>
        <a:xfrm flipV="1">
          <a:off x="3429000" y="9103626"/>
          <a:ext cx="749300" cy="14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139606</xdr:rowOff>
    </xdr:from>
    <xdr:ext cx="599010" cy="259045"/>
    <xdr:sp macro="" textlink="">
      <xdr:nvSpPr>
        <xdr:cNvPr id="121" name="総務費平均値テキスト">
          <a:extLst>
            <a:ext uri="{FF2B5EF4-FFF2-40B4-BE49-F238E27FC236}">
              <a16:creationId xmlns:a16="http://schemas.microsoft.com/office/drawing/2014/main" id="{41329ECF-1162-4C0B-A5E3-BCA041A36067}"/>
            </a:ext>
          </a:extLst>
        </xdr:cNvPr>
        <xdr:cNvSpPr txBox="1"/>
      </xdr:nvSpPr>
      <xdr:spPr>
        <a:xfrm>
          <a:off x="4229100" y="9391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161179</xdr:rowOff>
    </xdr:from>
    <xdr:to>
      <xdr:col>24</xdr:col>
      <xdr:colOff>114300</xdr:colOff>
      <xdr:row>57</xdr:row>
      <xdr:rowOff>91329</xdr:rowOff>
    </xdr:to>
    <xdr:sp macro="" textlink="">
      <xdr:nvSpPr>
        <xdr:cNvPr id="122" name="フローチャート: 判断 121">
          <a:extLst>
            <a:ext uri="{FF2B5EF4-FFF2-40B4-BE49-F238E27FC236}">
              <a16:creationId xmlns:a16="http://schemas.microsoft.com/office/drawing/2014/main" id="{896CEF7C-71BA-4795-929A-F9CF7F3D82D6}"/>
            </a:ext>
          </a:extLst>
        </xdr:cNvPr>
        <xdr:cNvSpPr/>
      </xdr:nvSpPr>
      <xdr:spPr>
        <a:xfrm>
          <a:off x="4127500" y="941312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168825</xdr:rowOff>
    </xdr:from>
    <xdr:to>
      <xdr:col>19</xdr:col>
      <xdr:colOff>177800</xdr:colOff>
      <xdr:row>56</xdr:row>
      <xdr:rowOff>1572</xdr:rowOff>
    </xdr:to>
    <xdr:cxnSp macro="">
      <xdr:nvCxnSpPr>
        <xdr:cNvPr id="123" name="直線コネクタ 122">
          <a:extLst>
            <a:ext uri="{FF2B5EF4-FFF2-40B4-BE49-F238E27FC236}">
              <a16:creationId xmlns:a16="http://schemas.microsoft.com/office/drawing/2014/main" id="{8B8D1467-D885-49C0-8416-BB03072BC8FE}"/>
            </a:ext>
          </a:extLst>
        </xdr:cNvPr>
        <xdr:cNvCxnSpPr/>
      </xdr:nvCxnSpPr>
      <xdr:spPr>
        <a:xfrm>
          <a:off x="2622550" y="9249325"/>
          <a:ext cx="806450" cy="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119110</xdr:rowOff>
    </xdr:from>
    <xdr:to>
      <xdr:col>20</xdr:col>
      <xdr:colOff>38100</xdr:colOff>
      <xdr:row>57</xdr:row>
      <xdr:rowOff>49260</xdr:rowOff>
    </xdr:to>
    <xdr:sp macro="" textlink="">
      <xdr:nvSpPr>
        <xdr:cNvPr id="124" name="フローチャート: 判断 123">
          <a:extLst>
            <a:ext uri="{FF2B5EF4-FFF2-40B4-BE49-F238E27FC236}">
              <a16:creationId xmlns:a16="http://schemas.microsoft.com/office/drawing/2014/main" id="{CB59CA68-06AB-4932-827F-A613E4E8C5CB}"/>
            </a:ext>
          </a:extLst>
        </xdr:cNvPr>
        <xdr:cNvSpPr/>
      </xdr:nvSpPr>
      <xdr:spPr>
        <a:xfrm>
          <a:off x="3384550" y="93710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40387</xdr:rowOff>
    </xdr:from>
    <xdr:ext cx="599010" cy="259045"/>
    <xdr:sp macro="" textlink="">
      <xdr:nvSpPr>
        <xdr:cNvPr id="125" name="テキスト ボックス 124">
          <a:extLst>
            <a:ext uri="{FF2B5EF4-FFF2-40B4-BE49-F238E27FC236}">
              <a16:creationId xmlns:a16="http://schemas.microsoft.com/office/drawing/2014/main" id="{E117EDDF-3A4B-4CB0-BB31-89C2D28A3F20}"/>
            </a:ext>
          </a:extLst>
        </xdr:cNvPr>
        <xdr:cNvSpPr txBox="1"/>
      </xdr:nvSpPr>
      <xdr:spPr>
        <a:xfrm>
          <a:off x="3154895" y="945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168825</xdr:rowOff>
    </xdr:from>
    <xdr:to>
      <xdr:col>15</xdr:col>
      <xdr:colOff>50800</xdr:colOff>
      <xdr:row>57</xdr:row>
      <xdr:rowOff>129408</xdr:rowOff>
    </xdr:to>
    <xdr:cxnSp macro="">
      <xdr:nvCxnSpPr>
        <xdr:cNvPr id="126" name="直線コネクタ 125">
          <a:extLst>
            <a:ext uri="{FF2B5EF4-FFF2-40B4-BE49-F238E27FC236}">
              <a16:creationId xmlns:a16="http://schemas.microsoft.com/office/drawing/2014/main" id="{477775C0-586A-42BA-930C-CBE452503D98}"/>
            </a:ext>
          </a:extLst>
        </xdr:cNvPr>
        <xdr:cNvCxnSpPr/>
      </xdr:nvCxnSpPr>
      <xdr:spPr>
        <a:xfrm flipV="1">
          <a:off x="1828800" y="9249325"/>
          <a:ext cx="793750" cy="29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9866</xdr:rowOff>
    </xdr:from>
    <xdr:to>
      <xdr:col>15</xdr:col>
      <xdr:colOff>101600</xdr:colOff>
      <xdr:row>56</xdr:row>
      <xdr:rowOff>111466</xdr:rowOff>
    </xdr:to>
    <xdr:sp macro="" textlink="">
      <xdr:nvSpPr>
        <xdr:cNvPr id="127" name="フローチャート: 判断 126">
          <a:extLst>
            <a:ext uri="{FF2B5EF4-FFF2-40B4-BE49-F238E27FC236}">
              <a16:creationId xmlns:a16="http://schemas.microsoft.com/office/drawing/2014/main" id="{C76FB3BE-9DF9-4C1C-9FD2-FF31C1B9FC55}"/>
            </a:ext>
          </a:extLst>
        </xdr:cNvPr>
        <xdr:cNvSpPr/>
      </xdr:nvSpPr>
      <xdr:spPr>
        <a:xfrm>
          <a:off x="2571750" y="926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102593</xdr:rowOff>
    </xdr:from>
    <xdr:ext cx="599010" cy="259045"/>
    <xdr:sp macro="" textlink="">
      <xdr:nvSpPr>
        <xdr:cNvPr id="128" name="テキスト ボックス 127">
          <a:extLst>
            <a:ext uri="{FF2B5EF4-FFF2-40B4-BE49-F238E27FC236}">
              <a16:creationId xmlns:a16="http://schemas.microsoft.com/office/drawing/2014/main" id="{68D2A6DA-E3AB-495D-B8A2-5514A9475F7B}"/>
            </a:ext>
          </a:extLst>
        </xdr:cNvPr>
        <xdr:cNvSpPr txBox="1"/>
      </xdr:nvSpPr>
      <xdr:spPr>
        <a:xfrm>
          <a:off x="2361145" y="9354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129408</xdr:rowOff>
    </xdr:from>
    <xdr:to>
      <xdr:col>10</xdr:col>
      <xdr:colOff>114300</xdr:colOff>
      <xdr:row>58</xdr:row>
      <xdr:rowOff>104442</xdr:rowOff>
    </xdr:to>
    <xdr:cxnSp macro="">
      <xdr:nvCxnSpPr>
        <xdr:cNvPr id="129" name="直線コネクタ 128">
          <a:extLst>
            <a:ext uri="{FF2B5EF4-FFF2-40B4-BE49-F238E27FC236}">
              <a16:creationId xmlns:a16="http://schemas.microsoft.com/office/drawing/2014/main" id="{21570C8F-B023-4903-B61E-8517CB7C7B1F}"/>
            </a:ext>
          </a:extLst>
        </xdr:cNvPr>
        <xdr:cNvCxnSpPr/>
      </xdr:nvCxnSpPr>
      <xdr:spPr>
        <a:xfrm flipV="1">
          <a:off x="1028700" y="9546458"/>
          <a:ext cx="800100" cy="14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74361</xdr:rowOff>
    </xdr:from>
    <xdr:to>
      <xdr:col>10</xdr:col>
      <xdr:colOff>165100</xdr:colOff>
      <xdr:row>58</xdr:row>
      <xdr:rowOff>4511</xdr:rowOff>
    </xdr:to>
    <xdr:sp macro="" textlink="">
      <xdr:nvSpPr>
        <xdr:cNvPr id="130" name="フローチャート: 判断 129">
          <a:extLst>
            <a:ext uri="{FF2B5EF4-FFF2-40B4-BE49-F238E27FC236}">
              <a16:creationId xmlns:a16="http://schemas.microsoft.com/office/drawing/2014/main" id="{19BF700E-A5E5-495E-94C2-7EFE4FB361E4}"/>
            </a:ext>
          </a:extLst>
        </xdr:cNvPr>
        <xdr:cNvSpPr/>
      </xdr:nvSpPr>
      <xdr:spPr>
        <a:xfrm>
          <a:off x="1778000" y="94914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21038</xdr:rowOff>
    </xdr:from>
    <xdr:ext cx="599010" cy="259045"/>
    <xdr:sp macro="" textlink="">
      <xdr:nvSpPr>
        <xdr:cNvPr id="131" name="テキスト ボックス 130">
          <a:extLst>
            <a:ext uri="{FF2B5EF4-FFF2-40B4-BE49-F238E27FC236}">
              <a16:creationId xmlns:a16="http://schemas.microsoft.com/office/drawing/2014/main" id="{A7F3048E-E9FD-4B55-8B97-2B068BB5E0F7}"/>
            </a:ext>
          </a:extLst>
        </xdr:cNvPr>
        <xdr:cNvSpPr txBox="1"/>
      </xdr:nvSpPr>
      <xdr:spPr>
        <a:xfrm>
          <a:off x="1548345" y="9272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95855</xdr:rowOff>
    </xdr:from>
    <xdr:to>
      <xdr:col>6</xdr:col>
      <xdr:colOff>38100</xdr:colOff>
      <xdr:row>58</xdr:row>
      <xdr:rowOff>26005</xdr:rowOff>
    </xdr:to>
    <xdr:sp macro="" textlink="">
      <xdr:nvSpPr>
        <xdr:cNvPr id="132" name="フローチャート: 判断 131">
          <a:extLst>
            <a:ext uri="{FF2B5EF4-FFF2-40B4-BE49-F238E27FC236}">
              <a16:creationId xmlns:a16="http://schemas.microsoft.com/office/drawing/2014/main" id="{9A49B097-EEDA-435C-8545-0A2CA98C1986}"/>
            </a:ext>
          </a:extLst>
        </xdr:cNvPr>
        <xdr:cNvSpPr/>
      </xdr:nvSpPr>
      <xdr:spPr>
        <a:xfrm>
          <a:off x="984250" y="95129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42532</xdr:rowOff>
    </xdr:from>
    <xdr:ext cx="599010" cy="259045"/>
    <xdr:sp macro="" textlink="">
      <xdr:nvSpPr>
        <xdr:cNvPr id="133" name="テキスト ボックス 132">
          <a:extLst>
            <a:ext uri="{FF2B5EF4-FFF2-40B4-BE49-F238E27FC236}">
              <a16:creationId xmlns:a16="http://schemas.microsoft.com/office/drawing/2014/main" id="{ADFEA4FE-D771-4BE5-97BD-52E042A01730}"/>
            </a:ext>
          </a:extLst>
        </xdr:cNvPr>
        <xdr:cNvSpPr txBox="1"/>
      </xdr:nvSpPr>
      <xdr:spPr>
        <a:xfrm>
          <a:off x="754595" y="929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46A4BA81-E3C3-4C63-901D-DE5167DE2F07}"/>
            </a:ext>
          </a:extLst>
        </xdr:cNvPr>
        <xdr:cNvSpPr txBox="1"/>
      </xdr:nvSpPr>
      <xdr:spPr>
        <a:xfrm>
          <a:off x="40068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7460BD60-9CE5-4FB9-A3C4-360FBF8E89BA}"/>
            </a:ext>
          </a:extLst>
        </xdr:cNvPr>
        <xdr:cNvSpPr txBox="1"/>
      </xdr:nvSpPr>
      <xdr:spPr>
        <a:xfrm>
          <a:off x="32575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5A74D1B6-3A01-46C2-ABDE-7490DB3C9BF5}"/>
            </a:ext>
          </a:extLst>
        </xdr:cNvPr>
        <xdr:cNvSpPr txBox="1"/>
      </xdr:nvSpPr>
      <xdr:spPr>
        <a:xfrm>
          <a:off x="24511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71D5FEAE-AA88-46EC-A19E-D09137A7BA4D}"/>
            </a:ext>
          </a:extLst>
        </xdr:cNvPr>
        <xdr:cNvSpPr txBox="1"/>
      </xdr:nvSpPr>
      <xdr:spPr>
        <a:xfrm>
          <a:off x="1657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9B1C740B-517C-451C-A4B2-DED02420980D}"/>
            </a:ext>
          </a:extLst>
        </xdr:cNvPr>
        <xdr:cNvSpPr txBox="1"/>
      </xdr:nvSpPr>
      <xdr:spPr>
        <a:xfrm>
          <a:off x="857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137426</xdr:rowOff>
    </xdr:from>
    <xdr:to>
      <xdr:col>24</xdr:col>
      <xdr:colOff>114300</xdr:colOff>
      <xdr:row>55</xdr:row>
      <xdr:rowOff>67576</xdr:rowOff>
    </xdr:to>
    <xdr:sp macro="" textlink="">
      <xdr:nvSpPr>
        <xdr:cNvPr id="139" name="楕円 138">
          <a:extLst>
            <a:ext uri="{FF2B5EF4-FFF2-40B4-BE49-F238E27FC236}">
              <a16:creationId xmlns:a16="http://schemas.microsoft.com/office/drawing/2014/main" id="{5345C3E2-D51D-4BBF-9231-155993757A11}"/>
            </a:ext>
          </a:extLst>
        </xdr:cNvPr>
        <xdr:cNvSpPr/>
      </xdr:nvSpPr>
      <xdr:spPr>
        <a:xfrm>
          <a:off x="4127500" y="90591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160303</xdr:rowOff>
    </xdr:from>
    <xdr:ext cx="599010" cy="259045"/>
    <xdr:sp macro="" textlink="">
      <xdr:nvSpPr>
        <xdr:cNvPr id="140" name="総務費該当値テキスト">
          <a:extLst>
            <a:ext uri="{FF2B5EF4-FFF2-40B4-BE49-F238E27FC236}">
              <a16:creationId xmlns:a16="http://schemas.microsoft.com/office/drawing/2014/main" id="{2ECFDB88-87FC-4F18-B2F0-6A453AD41052}"/>
            </a:ext>
          </a:extLst>
        </xdr:cNvPr>
        <xdr:cNvSpPr txBox="1"/>
      </xdr:nvSpPr>
      <xdr:spPr>
        <a:xfrm>
          <a:off x="4229100" y="891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122222</xdr:rowOff>
    </xdr:from>
    <xdr:to>
      <xdr:col>20</xdr:col>
      <xdr:colOff>38100</xdr:colOff>
      <xdr:row>56</xdr:row>
      <xdr:rowOff>52372</xdr:rowOff>
    </xdr:to>
    <xdr:sp macro="" textlink="">
      <xdr:nvSpPr>
        <xdr:cNvPr id="141" name="楕円 140">
          <a:extLst>
            <a:ext uri="{FF2B5EF4-FFF2-40B4-BE49-F238E27FC236}">
              <a16:creationId xmlns:a16="http://schemas.microsoft.com/office/drawing/2014/main" id="{A123AC7A-F4E0-48E9-8D49-F71F308C7229}"/>
            </a:ext>
          </a:extLst>
        </xdr:cNvPr>
        <xdr:cNvSpPr/>
      </xdr:nvSpPr>
      <xdr:spPr>
        <a:xfrm>
          <a:off x="3384550" y="920907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68899</xdr:rowOff>
    </xdr:from>
    <xdr:ext cx="599010" cy="259045"/>
    <xdr:sp macro="" textlink="">
      <xdr:nvSpPr>
        <xdr:cNvPr id="142" name="テキスト ボックス 141">
          <a:extLst>
            <a:ext uri="{FF2B5EF4-FFF2-40B4-BE49-F238E27FC236}">
              <a16:creationId xmlns:a16="http://schemas.microsoft.com/office/drawing/2014/main" id="{9833DEB9-8349-4CA4-AFE5-CEA967E85CD6}"/>
            </a:ext>
          </a:extLst>
        </xdr:cNvPr>
        <xdr:cNvSpPr txBox="1"/>
      </xdr:nvSpPr>
      <xdr:spPr>
        <a:xfrm>
          <a:off x="3154895" y="899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118025</xdr:rowOff>
    </xdr:from>
    <xdr:to>
      <xdr:col>15</xdr:col>
      <xdr:colOff>101600</xdr:colOff>
      <xdr:row>56</xdr:row>
      <xdr:rowOff>48175</xdr:rowOff>
    </xdr:to>
    <xdr:sp macro="" textlink="">
      <xdr:nvSpPr>
        <xdr:cNvPr id="143" name="楕円 142">
          <a:extLst>
            <a:ext uri="{FF2B5EF4-FFF2-40B4-BE49-F238E27FC236}">
              <a16:creationId xmlns:a16="http://schemas.microsoft.com/office/drawing/2014/main" id="{11D3A8D4-47CF-4DDD-8272-4A32C297D530}"/>
            </a:ext>
          </a:extLst>
        </xdr:cNvPr>
        <xdr:cNvSpPr/>
      </xdr:nvSpPr>
      <xdr:spPr>
        <a:xfrm>
          <a:off x="2571750" y="92048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64702</xdr:rowOff>
    </xdr:from>
    <xdr:ext cx="599010" cy="259045"/>
    <xdr:sp macro="" textlink="">
      <xdr:nvSpPr>
        <xdr:cNvPr id="144" name="テキスト ボックス 143">
          <a:extLst>
            <a:ext uri="{FF2B5EF4-FFF2-40B4-BE49-F238E27FC236}">
              <a16:creationId xmlns:a16="http://schemas.microsoft.com/office/drawing/2014/main" id="{3D306882-CD83-459A-8DF8-CE2A1C9BF328}"/>
            </a:ext>
          </a:extLst>
        </xdr:cNvPr>
        <xdr:cNvSpPr txBox="1"/>
      </xdr:nvSpPr>
      <xdr:spPr>
        <a:xfrm>
          <a:off x="2361145" y="898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78608</xdr:rowOff>
    </xdr:from>
    <xdr:to>
      <xdr:col>10</xdr:col>
      <xdr:colOff>165100</xdr:colOff>
      <xdr:row>58</xdr:row>
      <xdr:rowOff>8758</xdr:rowOff>
    </xdr:to>
    <xdr:sp macro="" textlink="">
      <xdr:nvSpPr>
        <xdr:cNvPr id="145" name="楕円 144">
          <a:extLst>
            <a:ext uri="{FF2B5EF4-FFF2-40B4-BE49-F238E27FC236}">
              <a16:creationId xmlns:a16="http://schemas.microsoft.com/office/drawing/2014/main" id="{9C7471E7-7B00-4DFD-B7B9-BD17BAF8194D}"/>
            </a:ext>
          </a:extLst>
        </xdr:cNvPr>
        <xdr:cNvSpPr/>
      </xdr:nvSpPr>
      <xdr:spPr>
        <a:xfrm>
          <a:off x="1778000" y="94956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171335</xdr:rowOff>
    </xdr:from>
    <xdr:ext cx="599010" cy="259045"/>
    <xdr:sp macro="" textlink="">
      <xdr:nvSpPr>
        <xdr:cNvPr id="146" name="テキスト ボックス 145">
          <a:extLst>
            <a:ext uri="{FF2B5EF4-FFF2-40B4-BE49-F238E27FC236}">
              <a16:creationId xmlns:a16="http://schemas.microsoft.com/office/drawing/2014/main" id="{77D8CEC0-7745-4920-8605-E0B1F1071E34}"/>
            </a:ext>
          </a:extLst>
        </xdr:cNvPr>
        <xdr:cNvSpPr txBox="1"/>
      </xdr:nvSpPr>
      <xdr:spPr>
        <a:xfrm>
          <a:off x="1548345" y="9582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53642</xdr:rowOff>
    </xdr:from>
    <xdr:to>
      <xdr:col>6</xdr:col>
      <xdr:colOff>38100</xdr:colOff>
      <xdr:row>58</xdr:row>
      <xdr:rowOff>155242</xdr:rowOff>
    </xdr:to>
    <xdr:sp macro="" textlink="">
      <xdr:nvSpPr>
        <xdr:cNvPr id="147" name="楕円 146">
          <a:extLst>
            <a:ext uri="{FF2B5EF4-FFF2-40B4-BE49-F238E27FC236}">
              <a16:creationId xmlns:a16="http://schemas.microsoft.com/office/drawing/2014/main" id="{5F0CA985-46DE-4940-9A31-4FD0E6535863}"/>
            </a:ext>
          </a:extLst>
        </xdr:cNvPr>
        <xdr:cNvSpPr/>
      </xdr:nvSpPr>
      <xdr:spPr>
        <a:xfrm>
          <a:off x="984250" y="96357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146369</xdr:rowOff>
    </xdr:from>
    <xdr:ext cx="599010" cy="259045"/>
    <xdr:sp macro="" textlink="">
      <xdr:nvSpPr>
        <xdr:cNvPr id="148" name="テキスト ボックス 147">
          <a:extLst>
            <a:ext uri="{FF2B5EF4-FFF2-40B4-BE49-F238E27FC236}">
              <a16:creationId xmlns:a16="http://schemas.microsoft.com/office/drawing/2014/main" id="{2FBCD1D2-0AB2-4752-B7B6-2DBA35B3F8B9}"/>
            </a:ext>
          </a:extLst>
        </xdr:cNvPr>
        <xdr:cNvSpPr txBox="1"/>
      </xdr:nvSpPr>
      <xdr:spPr>
        <a:xfrm>
          <a:off x="754595" y="97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BD22A0C4-BB87-4744-91F0-249914397311}"/>
            </a:ext>
          </a:extLst>
        </xdr:cNvPr>
        <xdr:cNvSpPr/>
      </xdr:nvSpPr>
      <xdr:spPr>
        <a:xfrm>
          <a:off x="685800" y="10464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16156905-68AC-431B-AC4F-DB355D87909F}"/>
            </a:ext>
          </a:extLst>
        </xdr:cNvPr>
        <xdr:cNvSpPr/>
      </xdr:nvSpPr>
      <xdr:spPr>
        <a:xfrm>
          <a:off x="8128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E2DC0DB0-DF9D-4792-9641-F636BFF1E03B}"/>
            </a:ext>
          </a:extLst>
        </xdr:cNvPr>
        <xdr:cNvSpPr/>
      </xdr:nvSpPr>
      <xdr:spPr>
        <a:xfrm>
          <a:off x="8128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1C2AFC8B-68C7-4AD4-BA05-493DA88E803B}"/>
            </a:ext>
          </a:extLst>
        </xdr:cNvPr>
        <xdr:cNvSpPr/>
      </xdr:nvSpPr>
      <xdr:spPr>
        <a:xfrm>
          <a:off x="17145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D62D6B87-CE0B-4819-B8C6-91E9C998E65F}"/>
            </a:ext>
          </a:extLst>
        </xdr:cNvPr>
        <xdr:cNvSpPr/>
      </xdr:nvSpPr>
      <xdr:spPr>
        <a:xfrm>
          <a:off x="17145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F8386F4E-01BE-495A-9022-82B3E361EF27}"/>
            </a:ext>
          </a:extLst>
        </xdr:cNvPr>
        <xdr:cNvSpPr/>
      </xdr:nvSpPr>
      <xdr:spPr>
        <a:xfrm>
          <a:off x="27432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6BCBDFDA-1236-4CD8-BC06-8C7EB3AC8816}"/>
            </a:ext>
          </a:extLst>
        </xdr:cNvPr>
        <xdr:cNvSpPr/>
      </xdr:nvSpPr>
      <xdr:spPr>
        <a:xfrm>
          <a:off x="27432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18797147-D24F-448E-8439-AC9A7F747919}"/>
            </a:ext>
          </a:extLst>
        </xdr:cNvPr>
        <xdr:cNvSpPr/>
      </xdr:nvSpPr>
      <xdr:spPr>
        <a:xfrm>
          <a:off x="685800" y="11258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F117B985-8035-4CCF-B921-F6587831D8A7}"/>
            </a:ext>
          </a:extLst>
        </xdr:cNvPr>
        <xdr:cNvSpPr txBox="1"/>
      </xdr:nvSpPr>
      <xdr:spPr>
        <a:xfrm>
          <a:off x="6667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93DAE198-BF05-4991-BE23-D2E4E5D0FA62}"/>
            </a:ext>
          </a:extLst>
        </xdr:cNvPr>
        <xdr:cNvCxnSpPr/>
      </xdr:nvCxnSpPr>
      <xdr:spPr>
        <a:xfrm>
          <a:off x="685800" y="1346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BD3C7A3F-94A0-4424-891D-D404292354FA}"/>
            </a:ext>
          </a:extLst>
        </xdr:cNvPr>
        <xdr:cNvSpPr txBox="1"/>
      </xdr:nvSpPr>
      <xdr:spPr>
        <a:xfrm>
          <a:off x="475114" y="13326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2BD62CC3-CFDD-4F83-A228-4BCFF10C86E4}"/>
            </a:ext>
          </a:extLst>
        </xdr:cNvPr>
        <xdr:cNvCxnSpPr/>
      </xdr:nvCxnSpPr>
      <xdr:spPr>
        <a:xfrm>
          <a:off x="685800" y="13023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3B93E34F-9985-4D67-9B05-5310FB0FEA83}"/>
            </a:ext>
          </a:extLst>
        </xdr:cNvPr>
        <xdr:cNvSpPr txBox="1"/>
      </xdr:nvSpPr>
      <xdr:spPr>
        <a:xfrm>
          <a:off x="166581" y="12881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72225103-EF4A-481A-80B5-1C4C4BCB2F4B}"/>
            </a:ext>
          </a:extLst>
        </xdr:cNvPr>
        <xdr:cNvCxnSpPr/>
      </xdr:nvCxnSpPr>
      <xdr:spPr>
        <a:xfrm>
          <a:off x="685800" y="12579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7E0D39AC-3D37-4469-A454-B9760214473F}"/>
            </a:ext>
          </a:extLst>
        </xdr:cNvPr>
        <xdr:cNvSpPr txBox="1"/>
      </xdr:nvSpPr>
      <xdr:spPr>
        <a:xfrm>
          <a:off x="166581" y="12443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534BD451-6FAD-4DDD-869A-D6D6E4C1558E}"/>
            </a:ext>
          </a:extLst>
        </xdr:cNvPr>
        <xdr:cNvCxnSpPr/>
      </xdr:nvCxnSpPr>
      <xdr:spPr>
        <a:xfrm>
          <a:off x="685800" y="1214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2E93B2C3-DB46-4487-837A-6FBD25EB8E3B}"/>
            </a:ext>
          </a:extLst>
        </xdr:cNvPr>
        <xdr:cNvSpPr txBox="1"/>
      </xdr:nvSpPr>
      <xdr:spPr>
        <a:xfrm>
          <a:off x="166581" y="12005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51D7D32A-B8C1-4065-AB97-B2707DD3B616}"/>
            </a:ext>
          </a:extLst>
        </xdr:cNvPr>
        <xdr:cNvCxnSpPr/>
      </xdr:nvCxnSpPr>
      <xdr:spPr>
        <a:xfrm>
          <a:off x="685800" y="1170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D152B49-5FA2-4787-8782-BB4E45C34F0B}"/>
            </a:ext>
          </a:extLst>
        </xdr:cNvPr>
        <xdr:cNvSpPr txBox="1"/>
      </xdr:nvSpPr>
      <xdr:spPr>
        <a:xfrm>
          <a:off x="166581" y="11560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500ECC8B-4CBB-4DE1-A59A-DAA47786C539}"/>
            </a:ext>
          </a:extLst>
        </xdr:cNvPr>
        <xdr:cNvCxnSpPr/>
      </xdr:nvCxnSpPr>
      <xdr:spPr>
        <a:xfrm>
          <a:off x="685800" y="1125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DD00C1A1-8677-4343-B4D0-01FBAC4BC815}"/>
            </a:ext>
          </a:extLst>
        </xdr:cNvPr>
        <xdr:cNvSpPr txBox="1"/>
      </xdr:nvSpPr>
      <xdr:spPr>
        <a:xfrm>
          <a:off x="1665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DC1BAE73-1EF0-4E70-B1A7-74B74CD0F560}"/>
            </a:ext>
          </a:extLst>
        </xdr:cNvPr>
        <xdr:cNvSpPr/>
      </xdr:nvSpPr>
      <xdr:spPr>
        <a:xfrm>
          <a:off x="685800" y="11258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62429</xdr:rowOff>
    </xdr:from>
    <xdr:to>
      <xdr:col>24</xdr:col>
      <xdr:colOff>62865</xdr:colOff>
      <xdr:row>77</xdr:row>
      <xdr:rowOff>154952</xdr:rowOff>
    </xdr:to>
    <xdr:cxnSp macro="">
      <xdr:nvCxnSpPr>
        <xdr:cNvPr id="171" name="直線コネクタ 170">
          <a:extLst>
            <a:ext uri="{FF2B5EF4-FFF2-40B4-BE49-F238E27FC236}">
              <a16:creationId xmlns:a16="http://schemas.microsoft.com/office/drawing/2014/main" id="{9DD5D9A5-50E7-4EC3-9333-9E45304A6881}"/>
            </a:ext>
          </a:extLst>
        </xdr:cNvPr>
        <xdr:cNvCxnSpPr/>
      </xdr:nvCxnSpPr>
      <xdr:spPr>
        <a:xfrm flipV="1">
          <a:off x="4176395" y="11955979"/>
          <a:ext cx="1270" cy="918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158779</xdr:rowOff>
    </xdr:from>
    <xdr:ext cx="599010" cy="259045"/>
    <xdr:sp macro="" textlink="">
      <xdr:nvSpPr>
        <xdr:cNvPr id="172" name="民生費最小値テキスト">
          <a:extLst>
            <a:ext uri="{FF2B5EF4-FFF2-40B4-BE49-F238E27FC236}">
              <a16:creationId xmlns:a16="http://schemas.microsoft.com/office/drawing/2014/main" id="{EE9E4CA4-4B96-4C5A-93EF-C28D85F42C8F}"/>
            </a:ext>
          </a:extLst>
        </xdr:cNvPr>
        <xdr:cNvSpPr txBox="1"/>
      </xdr:nvSpPr>
      <xdr:spPr>
        <a:xfrm>
          <a:off x="4229100" y="1287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154952</xdr:rowOff>
    </xdr:from>
    <xdr:to>
      <xdr:col>24</xdr:col>
      <xdr:colOff>152400</xdr:colOff>
      <xdr:row>77</xdr:row>
      <xdr:rowOff>154952</xdr:rowOff>
    </xdr:to>
    <xdr:cxnSp macro="">
      <xdr:nvCxnSpPr>
        <xdr:cNvPr id="173" name="直線コネクタ 172">
          <a:extLst>
            <a:ext uri="{FF2B5EF4-FFF2-40B4-BE49-F238E27FC236}">
              <a16:creationId xmlns:a16="http://schemas.microsoft.com/office/drawing/2014/main" id="{9BE3C89C-028D-433F-9566-9A4E3EE4F466}"/>
            </a:ext>
          </a:extLst>
        </xdr:cNvPr>
        <xdr:cNvCxnSpPr/>
      </xdr:nvCxnSpPr>
      <xdr:spPr>
        <a:xfrm>
          <a:off x="4108450" y="128740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9106</xdr:rowOff>
    </xdr:from>
    <xdr:ext cx="599010" cy="259045"/>
    <xdr:sp macro="" textlink="">
      <xdr:nvSpPr>
        <xdr:cNvPr id="174" name="民生費最大値テキスト">
          <a:extLst>
            <a:ext uri="{FF2B5EF4-FFF2-40B4-BE49-F238E27FC236}">
              <a16:creationId xmlns:a16="http://schemas.microsoft.com/office/drawing/2014/main" id="{8C7B09D9-CE4D-4161-9F47-594FE121E08A}"/>
            </a:ext>
          </a:extLst>
        </xdr:cNvPr>
        <xdr:cNvSpPr txBox="1"/>
      </xdr:nvSpPr>
      <xdr:spPr>
        <a:xfrm>
          <a:off x="4229100" y="11737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341,901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62429</xdr:rowOff>
    </xdr:from>
    <xdr:to>
      <xdr:col>24</xdr:col>
      <xdr:colOff>152400</xdr:colOff>
      <xdr:row>72</xdr:row>
      <xdr:rowOff>62429</xdr:rowOff>
    </xdr:to>
    <xdr:cxnSp macro="">
      <xdr:nvCxnSpPr>
        <xdr:cNvPr id="175" name="直線コネクタ 174">
          <a:extLst>
            <a:ext uri="{FF2B5EF4-FFF2-40B4-BE49-F238E27FC236}">
              <a16:creationId xmlns:a16="http://schemas.microsoft.com/office/drawing/2014/main" id="{19FC46DD-8C5C-4A1A-A8C3-27D51B16B4E2}"/>
            </a:ext>
          </a:extLst>
        </xdr:cNvPr>
        <xdr:cNvCxnSpPr/>
      </xdr:nvCxnSpPr>
      <xdr:spPr>
        <a:xfrm>
          <a:off x="4108450" y="119559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113077</xdr:rowOff>
    </xdr:from>
    <xdr:to>
      <xdr:col>24</xdr:col>
      <xdr:colOff>63500</xdr:colOff>
      <xdr:row>76</xdr:row>
      <xdr:rowOff>162816</xdr:rowOff>
    </xdr:to>
    <xdr:cxnSp macro="">
      <xdr:nvCxnSpPr>
        <xdr:cNvPr id="176" name="直線コネクタ 175">
          <a:extLst>
            <a:ext uri="{FF2B5EF4-FFF2-40B4-BE49-F238E27FC236}">
              <a16:creationId xmlns:a16="http://schemas.microsoft.com/office/drawing/2014/main" id="{8D69BDE5-3D80-47FB-A2EF-2BBB9CC3F1DA}"/>
            </a:ext>
          </a:extLst>
        </xdr:cNvPr>
        <xdr:cNvCxnSpPr/>
      </xdr:nvCxnSpPr>
      <xdr:spPr>
        <a:xfrm>
          <a:off x="3429000" y="12667027"/>
          <a:ext cx="749300" cy="4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48861</xdr:rowOff>
    </xdr:from>
    <xdr:ext cx="599010" cy="259045"/>
    <xdr:sp macro="" textlink="">
      <xdr:nvSpPr>
        <xdr:cNvPr id="177" name="民生費平均値テキスト">
          <a:extLst>
            <a:ext uri="{FF2B5EF4-FFF2-40B4-BE49-F238E27FC236}">
              <a16:creationId xmlns:a16="http://schemas.microsoft.com/office/drawing/2014/main" id="{B616EB6C-2B5F-40D7-AF39-7DC557AFB613}"/>
            </a:ext>
          </a:extLst>
        </xdr:cNvPr>
        <xdr:cNvSpPr txBox="1"/>
      </xdr:nvSpPr>
      <xdr:spPr>
        <a:xfrm>
          <a:off x="4229100" y="12272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25984</xdr:rowOff>
    </xdr:from>
    <xdr:to>
      <xdr:col>24</xdr:col>
      <xdr:colOff>114300</xdr:colOff>
      <xdr:row>75</xdr:row>
      <xdr:rowOff>127584</xdr:rowOff>
    </xdr:to>
    <xdr:sp macro="" textlink="">
      <xdr:nvSpPr>
        <xdr:cNvPr id="178" name="フローチャート: 判断 177">
          <a:extLst>
            <a:ext uri="{FF2B5EF4-FFF2-40B4-BE49-F238E27FC236}">
              <a16:creationId xmlns:a16="http://schemas.microsoft.com/office/drawing/2014/main" id="{336EE18A-867F-4936-9D4F-458AFB8B3F1B}"/>
            </a:ext>
          </a:extLst>
        </xdr:cNvPr>
        <xdr:cNvSpPr/>
      </xdr:nvSpPr>
      <xdr:spPr>
        <a:xfrm>
          <a:off x="4127500" y="12414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113077</xdr:rowOff>
    </xdr:from>
    <xdr:to>
      <xdr:col>19</xdr:col>
      <xdr:colOff>177800</xdr:colOff>
      <xdr:row>77</xdr:row>
      <xdr:rowOff>50217</xdr:rowOff>
    </xdr:to>
    <xdr:cxnSp macro="">
      <xdr:nvCxnSpPr>
        <xdr:cNvPr id="179" name="直線コネクタ 178">
          <a:extLst>
            <a:ext uri="{FF2B5EF4-FFF2-40B4-BE49-F238E27FC236}">
              <a16:creationId xmlns:a16="http://schemas.microsoft.com/office/drawing/2014/main" id="{43498F98-F231-4D4E-9103-0F45AEFE8F0B}"/>
            </a:ext>
          </a:extLst>
        </xdr:cNvPr>
        <xdr:cNvCxnSpPr/>
      </xdr:nvCxnSpPr>
      <xdr:spPr>
        <a:xfrm flipV="1">
          <a:off x="2622550" y="12667027"/>
          <a:ext cx="806450" cy="10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144198</xdr:rowOff>
    </xdr:from>
    <xdr:to>
      <xdr:col>20</xdr:col>
      <xdr:colOff>38100</xdr:colOff>
      <xdr:row>75</xdr:row>
      <xdr:rowOff>74348</xdr:rowOff>
    </xdr:to>
    <xdr:sp macro="" textlink="">
      <xdr:nvSpPr>
        <xdr:cNvPr id="180" name="フローチャート: 判断 179">
          <a:extLst>
            <a:ext uri="{FF2B5EF4-FFF2-40B4-BE49-F238E27FC236}">
              <a16:creationId xmlns:a16="http://schemas.microsoft.com/office/drawing/2014/main" id="{1AF11AC1-4355-4CDD-991E-5EAC2E14731C}"/>
            </a:ext>
          </a:extLst>
        </xdr:cNvPr>
        <xdr:cNvSpPr/>
      </xdr:nvSpPr>
      <xdr:spPr>
        <a:xfrm>
          <a:off x="3384550" y="1236794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90875</xdr:rowOff>
    </xdr:from>
    <xdr:ext cx="599010" cy="259045"/>
    <xdr:sp macro="" textlink="">
      <xdr:nvSpPr>
        <xdr:cNvPr id="181" name="テキスト ボックス 180">
          <a:extLst>
            <a:ext uri="{FF2B5EF4-FFF2-40B4-BE49-F238E27FC236}">
              <a16:creationId xmlns:a16="http://schemas.microsoft.com/office/drawing/2014/main" id="{C123B8DB-1598-4AD4-80D6-762D52947076}"/>
            </a:ext>
          </a:extLst>
        </xdr:cNvPr>
        <xdr:cNvSpPr txBox="1"/>
      </xdr:nvSpPr>
      <xdr:spPr>
        <a:xfrm>
          <a:off x="3154895" y="1214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50217</xdr:rowOff>
    </xdr:from>
    <xdr:to>
      <xdr:col>15</xdr:col>
      <xdr:colOff>50800</xdr:colOff>
      <xdr:row>77</xdr:row>
      <xdr:rowOff>88621</xdr:rowOff>
    </xdr:to>
    <xdr:cxnSp macro="">
      <xdr:nvCxnSpPr>
        <xdr:cNvPr id="182" name="直線コネクタ 181">
          <a:extLst>
            <a:ext uri="{FF2B5EF4-FFF2-40B4-BE49-F238E27FC236}">
              <a16:creationId xmlns:a16="http://schemas.microsoft.com/office/drawing/2014/main" id="{64DACB78-D406-49C4-9FAE-452BF2BFE07E}"/>
            </a:ext>
          </a:extLst>
        </xdr:cNvPr>
        <xdr:cNvCxnSpPr/>
      </xdr:nvCxnSpPr>
      <xdr:spPr>
        <a:xfrm flipV="1">
          <a:off x="1828800" y="12769267"/>
          <a:ext cx="793750" cy="3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127364</xdr:rowOff>
    </xdr:from>
    <xdr:to>
      <xdr:col>15</xdr:col>
      <xdr:colOff>101600</xdr:colOff>
      <xdr:row>76</xdr:row>
      <xdr:rowOff>57514</xdr:rowOff>
    </xdr:to>
    <xdr:sp macro="" textlink="">
      <xdr:nvSpPr>
        <xdr:cNvPr id="183" name="フローチャート: 判断 182">
          <a:extLst>
            <a:ext uri="{FF2B5EF4-FFF2-40B4-BE49-F238E27FC236}">
              <a16:creationId xmlns:a16="http://schemas.microsoft.com/office/drawing/2014/main" id="{47A3DD84-1A41-406D-B319-03128A406112}"/>
            </a:ext>
          </a:extLst>
        </xdr:cNvPr>
        <xdr:cNvSpPr/>
      </xdr:nvSpPr>
      <xdr:spPr>
        <a:xfrm>
          <a:off x="2571750" y="125162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74041</xdr:rowOff>
    </xdr:from>
    <xdr:ext cx="599010" cy="259045"/>
    <xdr:sp macro="" textlink="">
      <xdr:nvSpPr>
        <xdr:cNvPr id="184" name="テキスト ボックス 183">
          <a:extLst>
            <a:ext uri="{FF2B5EF4-FFF2-40B4-BE49-F238E27FC236}">
              <a16:creationId xmlns:a16="http://schemas.microsoft.com/office/drawing/2014/main" id="{00087E8F-FAF3-4A62-B644-19DBC44711C4}"/>
            </a:ext>
          </a:extLst>
        </xdr:cNvPr>
        <xdr:cNvSpPr txBox="1"/>
      </xdr:nvSpPr>
      <xdr:spPr>
        <a:xfrm>
          <a:off x="2361145" y="12297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88621</xdr:rowOff>
    </xdr:from>
    <xdr:to>
      <xdr:col>10</xdr:col>
      <xdr:colOff>114300</xdr:colOff>
      <xdr:row>77</xdr:row>
      <xdr:rowOff>99741</xdr:rowOff>
    </xdr:to>
    <xdr:cxnSp macro="">
      <xdr:nvCxnSpPr>
        <xdr:cNvPr id="185" name="直線コネクタ 184">
          <a:extLst>
            <a:ext uri="{FF2B5EF4-FFF2-40B4-BE49-F238E27FC236}">
              <a16:creationId xmlns:a16="http://schemas.microsoft.com/office/drawing/2014/main" id="{566944D3-5E34-4CB0-8D29-3CD2F15E611D}"/>
            </a:ext>
          </a:extLst>
        </xdr:cNvPr>
        <xdr:cNvCxnSpPr/>
      </xdr:nvCxnSpPr>
      <xdr:spPr>
        <a:xfrm flipV="1">
          <a:off x="1028700" y="12807671"/>
          <a:ext cx="800100" cy="1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7221</xdr:rowOff>
    </xdr:from>
    <xdr:to>
      <xdr:col>10</xdr:col>
      <xdr:colOff>165100</xdr:colOff>
      <xdr:row>76</xdr:row>
      <xdr:rowOff>108821</xdr:rowOff>
    </xdr:to>
    <xdr:sp macro="" textlink="">
      <xdr:nvSpPr>
        <xdr:cNvPr id="186" name="フローチャート: 判断 185">
          <a:extLst>
            <a:ext uri="{FF2B5EF4-FFF2-40B4-BE49-F238E27FC236}">
              <a16:creationId xmlns:a16="http://schemas.microsoft.com/office/drawing/2014/main" id="{B02AA93B-F09B-4079-9EB1-1380CEFAD151}"/>
            </a:ext>
          </a:extLst>
        </xdr:cNvPr>
        <xdr:cNvSpPr/>
      </xdr:nvSpPr>
      <xdr:spPr>
        <a:xfrm>
          <a:off x="1778000" y="1256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125348</xdr:rowOff>
    </xdr:from>
    <xdr:ext cx="599010" cy="259045"/>
    <xdr:sp macro="" textlink="">
      <xdr:nvSpPr>
        <xdr:cNvPr id="187" name="テキスト ボックス 186">
          <a:extLst>
            <a:ext uri="{FF2B5EF4-FFF2-40B4-BE49-F238E27FC236}">
              <a16:creationId xmlns:a16="http://schemas.microsoft.com/office/drawing/2014/main" id="{102D81D1-F3BF-4341-9EB1-7E4D68B70E2E}"/>
            </a:ext>
          </a:extLst>
        </xdr:cNvPr>
        <xdr:cNvSpPr txBox="1"/>
      </xdr:nvSpPr>
      <xdr:spPr>
        <a:xfrm>
          <a:off x="1548345" y="12349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32747</xdr:rowOff>
    </xdr:from>
    <xdr:to>
      <xdr:col>6</xdr:col>
      <xdr:colOff>38100</xdr:colOff>
      <xdr:row>76</xdr:row>
      <xdr:rowOff>134347</xdr:rowOff>
    </xdr:to>
    <xdr:sp macro="" textlink="">
      <xdr:nvSpPr>
        <xdr:cNvPr id="188" name="フローチャート: 判断 187">
          <a:extLst>
            <a:ext uri="{FF2B5EF4-FFF2-40B4-BE49-F238E27FC236}">
              <a16:creationId xmlns:a16="http://schemas.microsoft.com/office/drawing/2014/main" id="{03A18669-C510-4771-8059-213AA2978AFB}"/>
            </a:ext>
          </a:extLst>
        </xdr:cNvPr>
        <xdr:cNvSpPr/>
      </xdr:nvSpPr>
      <xdr:spPr>
        <a:xfrm>
          <a:off x="984250" y="1258669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150874</xdr:rowOff>
    </xdr:from>
    <xdr:ext cx="599010" cy="259045"/>
    <xdr:sp macro="" textlink="">
      <xdr:nvSpPr>
        <xdr:cNvPr id="189" name="テキスト ボックス 188">
          <a:extLst>
            <a:ext uri="{FF2B5EF4-FFF2-40B4-BE49-F238E27FC236}">
              <a16:creationId xmlns:a16="http://schemas.microsoft.com/office/drawing/2014/main" id="{5E894B6F-430C-4D07-9D54-F6F0F934E8B7}"/>
            </a:ext>
          </a:extLst>
        </xdr:cNvPr>
        <xdr:cNvSpPr txBox="1"/>
      </xdr:nvSpPr>
      <xdr:spPr>
        <a:xfrm>
          <a:off x="754595" y="12374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ACEBC68E-FEEB-4589-A3F4-BAE69B82F36D}"/>
            </a:ext>
          </a:extLst>
        </xdr:cNvPr>
        <xdr:cNvSpPr txBox="1"/>
      </xdr:nvSpPr>
      <xdr:spPr>
        <a:xfrm>
          <a:off x="40068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DD3AD647-D927-432C-9575-D2F708B205C3}"/>
            </a:ext>
          </a:extLst>
        </xdr:cNvPr>
        <xdr:cNvSpPr txBox="1"/>
      </xdr:nvSpPr>
      <xdr:spPr>
        <a:xfrm>
          <a:off x="32575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E30E921D-C3EC-4758-93C6-DA63EE5ED56E}"/>
            </a:ext>
          </a:extLst>
        </xdr:cNvPr>
        <xdr:cNvSpPr txBox="1"/>
      </xdr:nvSpPr>
      <xdr:spPr>
        <a:xfrm>
          <a:off x="24511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DFFC8EFF-35FF-4111-8E3F-3E2DEBF40C58}"/>
            </a:ext>
          </a:extLst>
        </xdr:cNvPr>
        <xdr:cNvSpPr txBox="1"/>
      </xdr:nvSpPr>
      <xdr:spPr>
        <a:xfrm>
          <a:off x="1657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55754C90-29C7-410E-AD03-99643DA1DE3E}"/>
            </a:ext>
          </a:extLst>
        </xdr:cNvPr>
        <xdr:cNvSpPr txBox="1"/>
      </xdr:nvSpPr>
      <xdr:spPr>
        <a:xfrm>
          <a:off x="857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112016</xdr:rowOff>
    </xdr:from>
    <xdr:to>
      <xdr:col>24</xdr:col>
      <xdr:colOff>114300</xdr:colOff>
      <xdr:row>77</xdr:row>
      <xdr:rowOff>42166</xdr:rowOff>
    </xdr:to>
    <xdr:sp macro="" textlink="">
      <xdr:nvSpPr>
        <xdr:cNvPr id="195" name="楕円 194">
          <a:extLst>
            <a:ext uri="{FF2B5EF4-FFF2-40B4-BE49-F238E27FC236}">
              <a16:creationId xmlns:a16="http://schemas.microsoft.com/office/drawing/2014/main" id="{2E4A9B63-AE9C-443B-B793-B5EAB054A6C5}"/>
            </a:ext>
          </a:extLst>
        </xdr:cNvPr>
        <xdr:cNvSpPr/>
      </xdr:nvSpPr>
      <xdr:spPr>
        <a:xfrm>
          <a:off x="4127500" y="126659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90443</xdr:rowOff>
    </xdr:from>
    <xdr:ext cx="599010" cy="259045"/>
    <xdr:sp macro="" textlink="">
      <xdr:nvSpPr>
        <xdr:cNvPr id="196" name="民生費該当値テキスト">
          <a:extLst>
            <a:ext uri="{FF2B5EF4-FFF2-40B4-BE49-F238E27FC236}">
              <a16:creationId xmlns:a16="http://schemas.microsoft.com/office/drawing/2014/main" id="{A9FD0018-EEA7-4DCF-8244-48B92492713C}"/>
            </a:ext>
          </a:extLst>
        </xdr:cNvPr>
        <xdr:cNvSpPr txBox="1"/>
      </xdr:nvSpPr>
      <xdr:spPr>
        <a:xfrm>
          <a:off x="4229100" y="12644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62277</xdr:rowOff>
    </xdr:from>
    <xdr:to>
      <xdr:col>20</xdr:col>
      <xdr:colOff>38100</xdr:colOff>
      <xdr:row>76</xdr:row>
      <xdr:rowOff>163877</xdr:rowOff>
    </xdr:to>
    <xdr:sp macro="" textlink="">
      <xdr:nvSpPr>
        <xdr:cNvPr id="197" name="楕円 196">
          <a:extLst>
            <a:ext uri="{FF2B5EF4-FFF2-40B4-BE49-F238E27FC236}">
              <a16:creationId xmlns:a16="http://schemas.microsoft.com/office/drawing/2014/main" id="{CE0D5035-CF3C-4094-AA3E-1285986FC16B}"/>
            </a:ext>
          </a:extLst>
        </xdr:cNvPr>
        <xdr:cNvSpPr/>
      </xdr:nvSpPr>
      <xdr:spPr>
        <a:xfrm>
          <a:off x="3384550" y="1261622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155004</xdr:rowOff>
    </xdr:from>
    <xdr:ext cx="599010" cy="259045"/>
    <xdr:sp macro="" textlink="">
      <xdr:nvSpPr>
        <xdr:cNvPr id="198" name="テキスト ボックス 197">
          <a:extLst>
            <a:ext uri="{FF2B5EF4-FFF2-40B4-BE49-F238E27FC236}">
              <a16:creationId xmlns:a16="http://schemas.microsoft.com/office/drawing/2014/main" id="{84C51BEF-269D-4CE9-B3FB-A4BFB4BFB866}"/>
            </a:ext>
          </a:extLst>
        </xdr:cNvPr>
        <xdr:cNvSpPr txBox="1"/>
      </xdr:nvSpPr>
      <xdr:spPr>
        <a:xfrm>
          <a:off x="3154895" y="1270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170867</xdr:rowOff>
    </xdr:from>
    <xdr:to>
      <xdr:col>15</xdr:col>
      <xdr:colOff>101600</xdr:colOff>
      <xdr:row>77</xdr:row>
      <xdr:rowOff>101017</xdr:rowOff>
    </xdr:to>
    <xdr:sp macro="" textlink="">
      <xdr:nvSpPr>
        <xdr:cNvPr id="199" name="楕円 198">
          <a:extLst>
            <a:ext uri="{FF2B5EF4-FFF2-40B4-BE49-F238E27FC236}">
              <a16:creationId xmlns:a16="http://schemas.microsoft.com/office/drawing/2014/main" id="{C61099B1-8BE4-4FC6-9750-CDFDA6D86440}"/>
            </a:ext>
          </a:extLst>
        </xdr:cNvPr>
        <xdr:cNvSpPr/>
      </xdr:nvSpPr>
      <xdr:spPr>
        <a:xfrm>
          <a:off x="2571750" y="1271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92144</xdr:rowOff>
    </xdr:from>
    <xdr:ext cx="599010" cy="259045"/>
    <xdr:sp macro="" textlink="">
      <xdr:nvSpPr>
        <xdr:cNvPr id="200" name="テキスト ボックス 199">
          <a:extLst>
            <a:ext uri="{FF2B5EF4-FFF2-40B4-BE49-F238E27FC236}">
              <a16:creationId xmlns:a16="http://schemas.microsoft.com/office/drawing/2014/main" id="{08F73668-EAC9-4F0F-9326-A77F23BA064F}"/>
            </a:ext>
          </a:extLst>
        </xdr:cNvPr>
        <xdr:cNvSpPr txBox="1"/>
      </xdr:nvSpPr>
      <xdr:spPr>
        <a:xfrm>
          <a:off x="2361145" y="12811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37821</xdr:rowOff>
    </xdr:from>
    <xdr:to>
      <xdr:col>10</xdr:col>
      <xdr:colOff>165100</xdr:colOff>
      <xdr:row>77</xdr:row>
      <xdr:rowOff>139421</xdr:rowOff>
    </xdr:to>
    <xdr:sp macro="" textlink="">
      <xdr:nvSpPr>
        <xdr:cNvPr id="201" name="楕円 200">
          <a:extLst>
            <a:ext uri="{FF2B5EF4-FFF2-40B4-BE49-F238E27FC236}">
              <a16:creationId xmlns:a16="http://schemas.microsoft.com/office/drawing/2014/main" id="{D049F77B-5E69-4751-9ECB-D67F73D36B01}"/>
            </a:ext>
          </a:extLst>
        </xdr:cNvPr>
        <xdr:cNvSpPr/>
      </xdr:nvSpPr>
      <xdr:spPr>
        <a:xfrm>
          <a:off x="1778000" y="1275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130548</xdr:rowOff>
    </xdr:from>
    <xdr:ext cx="599010" cy="259045"/>
    <xdr:sp macro="" textlink="">
      <xdr:nvSpPr>
        <xdr:cNvPr id="202" name="テキスト ボックス 201">
          <a:extLst>
            <a:ext uri="{FF2B5EF4-FFF2-40B4-BE49-F238E27FC236}">
              <a16:creationId xmlns:a16="http://schemas.microsoft.com/office/drawing/2014/main" id="{02167FE4-D6E5-4090-AE72-3C2DCE5CFBD9}"/>
            </a:ext>
          </a:extLst>
        </xdr:cNvPr>
        <xdr:cNvSpPr txBox="1"/>
      </xdr:nvSpPr>
      <xdr:spPr>
        <a:xfrm>
          <a:off x="1548345" y="1284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48941</xdr:rowOff>
    </xdr:from>
    <xdr:to>
      <xdr:col>6</xdr:col>
      <xdr:colOff>38100</xdr:colOff>
      <xdr:row>77</xdr:row>
      <xdr:rowOff>150541</xdr:rowOff>
    </xdr:to>
    <xdr:sp macro="" textlink="">
      <xdr:nvSpPr>
        <xdr:cNvPr id="203" name="楕円 202">
          <a:extLst>
            <a:ext uri="{FF2B5EF4-FFF2-40B4-BE49-F238E27FC236}">
              <a16:creationId xmlns:a16="http://schemas.microsoft.com/office/drawing/2014/main" id="{5EB79A29-D2CA-4EF1-B0B7-84749F0775B5}"/>
            </a:ext>
          </a:extLst>
        </xdr:cNvPr>
        <xdr:cNvSpPr/>
      </xdr:nvSpPr>
      <xdr:spPr>
        <a:xfrm>
          <a:off x="984250" y="1276799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141668</xdr:rowOff>
    </xdr:from>
    <xdr:ext cx="599010" cy="259045"/>
    <xdr:sp macro="" textlink="">
      <xdr:nvSpPr>
        <xdr:cNvPr id="204" name="テキスト ボックス 203">
          <a:extLst>
            <a:ext uri="{FF2B5EF4-FFF2-40B4-BE49-F238E27FC236}">
              <a16:creationId xmlns:a16="http://schemas.microsoft.com/office/drawing/2014/main" id="{F245C9CA-5A27-4B13-870C-C5C080643955}"/>
            </a:ext>
          </a:extLst>
        </xdr:cNvPr>
        <xdr:cNvSpPr txBox="1"/>
      </xdr:nvSpPr>
      <xdr:spPr>
        <a:xfrm>
          <a:off x="754595" y="1286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81E25289-11B3-47A6-A047-0D7916B5476D}"/>
            </a:ext>
          </a:extLst>
        </xdr:cNvPr>
        <xdr:cNvSpPr/>
      </xdr:nvSpPr>
      <xdr:spPr>
        <a:xfrm>
          <a:off x="685800" y="13766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D8E77060-DA53-4499-8229-C72EE80A5370}"/>
            </a:ext>
          </a:extLst>
        </xdr:cNvPr>
        <xdr:cNvSpPr/>
      </xdr:nvSpPr>
      <xdr:spPr>
        <a:xfrm>
          <a:off x="8128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E6450978-B8EB-49EA-B2E5-20C1CAE9CA6B}"/>
            </a:ext>
          </a:extLst>
        </xdr:cNvPr>
        <xdr:cNvSpPr/>
      </xdr:nvSpPr>
      <xdr:spPr>
        <a:xfrm>
          <a:off x="8128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38B84D7D-8C17-402C-95AF-42551EB1AE30}"/>
            </a:ext>
          </a:extLst>
        </xdr:cNvPr>
        <xdr:cNvSpPr/>
      </xdr:nvSpPr>
      <xdr:spPr>
        <a:xfrm>
          <a:off x="17145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A2FAC7B4-B2AC-4CDF-ACEF-F0A6004F7CA9}"/>
            </a:ext>
          </a:extLst>
        </xdr:cNvPr>
        <xdr:cNvSpPr/>
      </xdr:nvSpPr>
      <xdr:spPr>
        <a:xfrm>
          <a:off x="17145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B098C32B-AF61-4DE8-9B99-A700816FD8D3}"/>
            </a:ext>
          </a:extLst>
        </xdr:cNvPr>
        <xdr:cNvSpPr/>
      </xdr:nvSpPr>
      <xdr:spPr>
        <a:xfrm>
          <a:off x="27432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F799F6FE-A1F5-411B-8DB1-1019DE43ACB1}"/>
            </a:ext>
          </a:extLst>
        </xdr:cNvPr>
        <xdr:cNvSpPr/>
      </xdr:nvSpPr>
      <xdr:spPr>
        <a:xfrm>
          <a:off x="27432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C675155F-8612-4EA8-871A-55B3E9B08C78}"/>
            </a:ext>
          </a:extLst>
        </xdr:cNvPr>
        <xdr:cNvSpPr/>
      </xdr:nvSpPr>
      <xdr:spPr>
        <a:xfrm>
          <a:off x="685800" y="14560550"/>
          <a:ext cx="422910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77DA537C-2AD0-48BD-B0D0-3E0B5742A1FF}"/>
            </a:ext>
          </a:extLst>
        </xdr:cNvPr>
        <xdr:cNvSpPr txBox="1"/>
      </xdr:nvSpPr>
      <xdr:spPr>
        <a:xfrm>
          <a:off x="6667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9E9004E1-C94C-4C73-B1D8-50CE6F63232F}"/>
            </a:ext>
          </a:extLst>
        </xdr:cNvPr>
        <xdr:cNvCxnSpPr/>
      </xdr:nvCxnSpPr>
      <xdr:spPr>
        <a:xfrm>
          <a:off x="685800" y="1682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FE8CFAD1-B9AC-4C0D-8750-D9D022C6EEF8}"/>
            </a:ext>
          </a:extLst>
        </xdr:cNvPr>
        <xdr:cNvCxnSpPr/>
      </xdr:nvCxnSpPr>
      <xdr:spPr>
        <a:xfrm>
          <a:off x="685800" y="1637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9391A6B9-E8C0-4696-B45A-6F594158D0BE}"/>
            </a:ext>
          </a:extLst>
        </xdr:cNvPr>
        <xdr:cNvSpPr txBox="1"/>
      </xdr:nvSpPr>
      <xdr:spPr>
        <a:xfrm>
          <a:off x="475114" y="16228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D06A2049-BF96-4B85-956C-981A20EB0DF4}"/>
            </a:ext>
          </a:extLst>
        </xdr:cNvPr>
        <xdr:cNvCxnSpPr/>
      </xdr:nvCxnSpPr>
      <xdr:spPr>
        <a:xfrm>
          <a:off x="685800" y="15913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5561EB44-2E1A-49B7-83FA-42EC257D9175}"/>
            </a:ext>
          </a:extLst>
        </xdr:cNvPr>
        <xdr:cNvSpPr txBox="1"/>
      </xdr:nvSpPr>
      <xdr:spPr>
        <a:xfrm>
          <a:off x="166581" y="15770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194C2920-7228-4A12-85AE-1CF6C6FB0870}"/>
            </a:ext>
          </a:extLst>
        </xdr:cNvPr>
        <xdr:cNvCxnSpPr/>
      </xdr:nvCxnSpPr>
      <xdr:spPr>
        <a:xfrm>
          <a:off x="685800" y="15455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D5B0359A-62C3-4144-B2BD-3B8614495826}"/>
            </a:ext>
          </a:extLst>
        </xdr:cNvPr>
        <xdr:cNvSpPr txBox="1"/>
      </xdr:nvSpPr>
      <xdr:spPr>
        <a:xfrm>
          <a:off x="166581" y="15313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15A5868B-F6A8-4B64-B623-D225931AC559}"/>
            </a:ext>
          </a:extLst>
        </xdr:cNvPr>
        <xdr:cNvCxnSpPr/>
      </xdr:nvCxnSpPr>
      <xdr:spPr>
        <a:xfrm>
          <a:off x="685800" y="15005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9F85217F-24AD-4BA8-AC4F-9B8067DAA0DA}"/>
            </a:ext>
          </a:extLst>
        </xdr:cNvPr>
        <xdr:cNvSpPr txBox="1"/>
      </xdr:nvSpPr>
      <xdr:spPr>
        <a:xfrm>
          <a:off x="166581" y="1486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624DC5F5-DCC4-48BB-841C-8AAF55BC7719}"/>
            </a:ext>
          </a:extLst>
        </xdr:cNvPr>
        <xdr:cNvCxnSpPr/>
      </xdr:nvCxnSpPr>
      <xdr:spPr>
        <a:xfrm>
          <a:off x="685800" y="14560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A82B55C4-F8B6-44F2-8FAE-B868EDEA513C}"/>
            </a:ext>
          </a:extLst>
        </xdr:cNvPr>
        <xdr:cNvSpPr txBox="1"/>
      </xdr:nvSpPr>
      <xdr:spPr>
        <a:xfrm>
          <a:off x="1665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7D2128BB-6ECC-4F98-8601-FF4A4CCF2C42}"/>
            </a:ext>
          </a:extLst>
        </xdr:cNvPr>
        <xdr:cNvSpPr/>
      </xdr:nvSpPr>
      <xdr:spPr>
        <a:xfrm>
          <a:off x="685800" y="14560550"/>
          <a:ext cx="422910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160534</xdr:rowOff>
    </xdr:from>
    <xdr:to>
      <xdr:col>24</xdr:col>
      <xdr:colOff>62865</xdr:colOff>
      <xdr:row>97</xdr:row>
      <xdr:rowOff>133967</xdr:rowOff>
    </xdr:to>
    <xdr:cxnSp macro="">
      <xdr:nvCxnSpPr>
        <xdr:cNvPr id="226" name="直線コネクタ 225">
          <a:extLst>
            <a:ext uri="{FF2B5EF4-FFF2-40B4-BE49-F238E27FC236}">
              <a16:creationId xmlns:a16="http://schemas.microsoft.com/office/drawing/2014/main" id="{582A21A2-B38B-402B-9C5D-9C1165FD10EA}"/>
            </a:ext>
          </a:extLst>
        </xdr:cNvPr>
        <xdr:cNvCxnSpPr/>
      </xdr:nvCxnSpPr>
      <xdr:spPr>
        <a:xfrm flipV="1">
          <a:off x="4176395" y="15025884"/>
          <a:ext cx="1270" cy="1167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137794</xdr:rowOff>
    </xdr:from>
    <xdr:ext cx="534377" cy="259045"/>
    <xdr:sp macro="" textlink="">
      <xdr:nvSpPr>
        <xdr:cNvPr id="227" name="衛生費最小値テキスト">
          <a:extLst>
            <a:ext uri="{FF2B5EF4-FFF2-40B4-BE49-F238E27FC236}">
              <a16:creationId xmlns:a16="http://schemas.microsoft.com/office/drawing/2014/main" id="{F2227F86-134A-4513-9324-0625D4F7B92E}"/>
            </a:ext>
          </a:extLst>
        </xdr:cNvPr>
        <xdr:cNvSpPr txBox="1"/>
      </xdr:nvSpPr>
      <xdr:spPr>
        <a:xfrm>
          <a:off x="4229100" y="1619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133967</xdr:rowOff>
    </xdr:from>
    <xdr:to>
      <xdr:col>24</xdr:col>
      <xdr:colOff>152400</xdr:colOff>
      <xdr:row>97</xdr:row>
      <xdr:rowOff>133967</xdr:rowOff>
    </xdr:to>
    <xdr:cxnSp macro="">
      <xdr:nvCxnSpPr>
        <xdr:cNvPr id="228" name="直線コネクタ 227">
          <a:extLst>
            <a:ext uri="{FF2B5EF4-FFF2-40B4-BE49-F238E27FC236}">
              <a16:creationId xmlns:a16="http://schemas.microsoft.com/office/drawing/2014/main" id="{EE7FD58B-46C7-49ED-89B3-AE83E03B8ACE}"/>
            </a:ext>
          </a:extLst>
        </xdr:cNvPr>
        <xdr:cNvCxnSpPr/>
      </xdr:nvCxnSpPr>
      <xdr:spPr>
        <a:xfrm>
          <a:off x="4108450" y="161931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107211</xdr:rowOff>
    </xdr:from>
    <xdr:ext cx="599010" cy="259045"/>
    <xdr:sp macro="" textlink="">
      <xdr:nvSpPr>
        <xdr:cNvPr id="229" name="衛生費最大値テキスト">
          <a:extLst>
            <a:ext uri="{FF2B5EF4-FFF2-40B4-BE49-F238E27FC236}">
              <a16:creationId xmlns:a16="http://schemas.microsoft.com/office/drawing/2014/main" id="{FCB71A43-01E1-41E7-BF30-CFD030B31866}"/>
            </a:ext>
          </a:extLst>
        </xdr:cNvPr>
        <xdr:cNvSpPr txBox="1"/>
      </xdr:nvSpPr>
      <xdr:spPr>
        <a:xfrm>
          <a:off x="4229100" y="14807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160534</xdr:rowOff>
    </xdr:from>
    <xdr:to>
      <xdr:col>24</xdr:col>
      <xdr:colOff>152400</xdr:colOff>
      <xdr:row>90</xdr:row>
      <xdr:rowOff>160534</xdr:rowOff>
    </xdr:to>
    <xdr:cxnSp macro="">
      <xdr:nvCxnSpPr>
        <xdr:cNvPr id="230" name="直線コネクタ 229">
          <a:extLst>
            <a:ext uri="{FF2B5EF4-FFF2-40B4-BE49-F238E27FC236}">
              <a16:creationId xmlns:a16="http://schemas.microsoft.com/office/drawing/2014/main" id="{D91E6910-A249-40CC-8033-55E94884F08C}"/>
            </a:ext>
          </a:extLst>
        </xdr:cNvPr>
        <xdr:cNvCxnSpPr/>
      </xdr:nvCxnSpPr>
      <xdr:spPr>
        <a:xfrm>
          <a:off x="4108450" y="150258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133967</xdr:rowOff>
    </xdr:from>
    <xdr:to>
      <xdr:col>24</xdr:col>
      <xdr:colOff>63500</xdr:colOff>
      <xdr:row>97</xdr:row>
      <xdr:rowOff>141771</xdr:rowOff>
    </xdr:to>
    <xdr:cxnSp macro="">
      <xdr:nvCxnSpPr>
        <xdr:cNvPr id="231" name="直線コネクタ 230">
          <a:extLst>
            <a:ext uri="{FF2B5EF4-FFF2-40B4-BE49-F238E27FC236}">
              <a16:creationId xmlns:a16="http://schemas.microsoft.com/office/drawing/2014/main" id="{253F724A-9CCC-40DE-96E3-D6DCA9128601}"/>
            </a:ext>
          </a:extLst>
        </xdr:cNvPr>
        <xdr:cNvCxnSpPr/>
      </xdr:nvCxnSpPr>
      <xdr:spPr>
        <a:xfrm flipV="1">
          <a:off x="3429000" y="16193117"/>
          <a:ext cx="749300" cy="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135630</xdr:rowOff>
    </xdr:from>
    <xdr:ext cx="599010" cy="259045"/>
    <xdr:sp macro="" textlink="">
      <xdr:nvSpPr>
        <xdr:cNvPr id="232" name="衛生費平均値テキスト">
          <a:extLst>
            <a:ext uri="{FF2B5EF4-FFF2-40B4-BE49-F238E27FC236}">
              <a16:creationId xmlns:a16="http://schemas.microsoft.com/office/drawing/2014/main" id="{E9B60C73-C22E-4026-8987-176D2F0D8FB8}"/>
            </a:ext>
          </a:extLst>
        </xdr:cNvPr>
        <xdr:cNvSpPr txBox="1"/>
      </xdr:nvSpPr>
      <xdr:spPr>
        <a:xfrm>
          <a:off x="4229100" y="15680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112753</xdr:rowOff>
    </xdr:from>
    <xdr:to>
      <xdr:col>24</xdr:col>
      <xdr:colOff>114300</xdr:colOff>
      <xdr:row>96</xdr:row>
      <xdr:rowOff>42903</xdr:rowOff>
    </xdr:to>
    <xdr:sp macro="" textlink="">
      <xdr:nvSpPr>
        <xdr:cNvPr id="233" name="フローチャート: 判断 232">
          <a:extLst>
            <a:ext uri="{FF2B5EF4-FFF2-40B4-BE49-F238E27FC236}">
              <a16:creationId xmlns:a16="http://schemas.microsoft.com/office/drawing/2014/main" id="{5E5EF243-5D47-4C02-92B3-239C00A7FCAA}"/>
            </a:ext>
          </a:extLst>
        </xdr:cNvPr>
        <xdr:cNvSpPr/>
      </xdr:nvSpPr>
      <xdr:spPr>
        <a:xfrm>
          <a:off x="4127500" y="1582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141771</xdr:rowOff>
    </xdr:from>
    <xdr:to>
      <xdr:col>19</xdr:col>
      <xdr:colOff>177800</xdr:colOff>
      <xdr:row>97</xdr:row>
      <xdr:rowOff>171320</xdr:rowOff>
    </xdr:to>
    <xdr:cxnSp macro="">
      <xdr:nvCxnSpPr>
        <xdr:cNvPr id="234" name="直線コネクタ 233">
          <a:extLst>
            <a:ext uri="{FF2B5EF4-FFF2-40B4-BE49-F238E27FC236}">
              <a16:creationId xmlns:a16="http://schemas.microsoft.com/office/drawing/2014/main" id="{26F4AE03-8891-484A-9BF9-028F576C839F}"/>
            </a:ext>
          </a:extLst>
        </xdr:cNvPr>
        <xdr:cNvCxnSpPr/>
      </xdr:nvCxnSpPr>
      <xdr:spPr>
        <a:xfrm flipV="1">
          <a:off x="2622550" y="16200921"/>
          <a:ext cx="806450" cy="29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118969</xdr:rowOff>
    </xdr:from>
    <xdr:to>
      <xdr:col>20</xdr:col>
      <xdr:colOff>38100</xdr:colOff>
      <xdr:row>96</xdr:row>
      <xdr:rowOff>49119</xdr:rowOff>
    </xdr:to>
    <xdr:sp macro="" textlink="">
      <xdr:nvSpPr>
        <xdr:cNvPr id="235" name="フローチャート: 判断 234">
          <a:extLst>
            <a:ext uri="{FF2B5EF4-FFF2-40B4-BE49-F238E27FC236}">
              <a16:creationId xmlns:a16="http://schemas.microsoft.com/office/drawing/2014/main" id="{7ECFDA70-95AD-4734-9CF4-DFF898469DDF}"/>
            </a:ext>
          </a:extLst>
        </xdr:cNvPr>
        <xdr:cNvSpPr/>
      </xdr:nvSpPr>
      <xdr:spPr>
        <a:xfrm>
          <a:off x="3384550" y="1583521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65646</xdr:rowOff>
    </xdr:from>
    <xdr:ext cx="599010" cy="259045"/>
    <xdr:sp macro="" textlink="">
      <xdr:nvSpPr>
        <xdr:cNvPr id="236" name="テキスト ボックス 235">
          <a:extLst>
            <a:ext uri="{FF2B5EF4-FFF2-40B4-BE49-F238E27FC236}">
              <a16:creationId xmlns:a16="http://schemas.microsoft.com/office/drawing/2014/main" id="{F2E05873-A6AF-4D6A-B1F8-6D536D56C95C}"/>
            </a:ext>
          </a:extLst>
        </xdr:cNvPr>
        <xdr:cNvSpPr txBox="1"/>
      </xdr:nvSpPr>
      <xdr:spPr>
        <a:xfrm>
          <a:off x="3154895" y="1561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171320</xdr:rowOff>
    </xdr:from>
    <xdr:to>
      <xdr:col>15</xdr:col>
      <xdr:colOff>50800</xdr:colOff>
      <xdr:row>98</xdr:row>
      <xdr:rowOff>9979</xdr:rowOff>
    </xdr:to>
    <xdr:cxnSp macro="">
      <xdr:nvCxnSpPr>
        <xdr:cNvPr id="237" name="直線コネクタ 236">
          <a:extLst>
            <a:ext uri="{FF2B5EF4-FFF2-40B4-BE49-F238E27FC236}">
              <a16:creationId xmlns:a16="http://schemas.microsoft.com/office/drawing/2014/main" id="{79CF79F2-6E69-4E70-BF18-4793371FD1A9}"/>
            </a:ext>
          </a:extLst>
        </xdr:cNvPr>
        <xdr:cNvCxnSpPr/>
      </xdr:nvCxnSpPr>
      <xdr:spPr>
        <a:xfrm flipV="1">
          <a:off x="1828800" y="16230470"/>
          <a:ext cx="793750" cy="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11354</xdr:rowOff>
    </xdr:from>
    <xdr:to>
      <xdr:col>15</xdr:col>
      <xdr:colOff>101600</xdr:colOff>
      <xdr:row>96</xdr:row>
      <xdr:rowOff>112954</xdr:rowOff>
    </xdr:to>
    <xdr:sp macro="" textlink="">
      <xdr:nvSpPr>
        <xdr:cNvPr id="238" name="フローチャート: 判断 237">
          <a:extLst>
            <a:ext uri="{FF2B5EF4-FFF2-40B4-BE49-F238E27FC236}">
              <a16:creationId xmlns:a16="http://schemas.microsoft.com/office/drawing/2014/main" id="{B3613DFA-AF12-41BC-AF5D-1A35803D3DFA}"/>
            </a:ext>
          </a:extLst>
        </xdr:cNvPr>
        <xdr:cNvSpPr/>
      </xdr:nvSpPr>
      <xdr:spPr>
        <a:xfrm>
          <a:off x="2571750" y="1589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129481</xdr:rowOff>
    </xdr:from>
    <xdr:ext cx="534377" cy="259045"/>
    <xdr:sp macro="" textlink="">
      <xdr:nvSpPr>
        <xdr:cNvPr id="239" name="テキスト ボックス 238">
          <a:extLst>
            <a:ext uri="{FF2B5EF4-FFF2-40B4-BE49-F238E27FC236}">
              <a16:creationId xmlns:a16="http://schemas.microsoft.com/office/drawing/2014/main" id="{DB98838B-B18D-4838-A967-B6CC287E4980}"/>
            </a:ext>
          </a:extLst>
        </xdr:cNvPr>
        <xdr:cNvSpPr txBox="1"/>
      </xdr:nvSpPr>
      <xdr:spPr>
        <a:xfrm>
          <a:off x="2393461" y="1567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9979</xdr:rowOff>
    </xdr:from>
    <xdr:to>
      <xdr:col>10</xdr:col>
      <xdr:colOff>114300</xdr:colOff>
      <xdr:row>98</xdr:row>
      <xdr:rowOff>10984</xdr:rowOff>
    </xdr:to>
    <xdr:cxnSp macro="">
      <xdr:nvCxnSpPr>
        <xdr:cNvPr id="240" name="直線コネクタ 239">
          <a:extLst>
            <a:ext uri="{FF2B5EF4-FFF2-40B4-BE49-F238E27FC236}">
              <a16:creationId xmlns:a16="http://schemas.microsoft.com/office/drawing/2014/main" id="{00733294-723B-4148-9E4E-10CE03C890ED}"/>
            </a:ext>
          </a:extLst>
        </xdr:cNvPr>
        <xdr:cNvCxnSpPr/>
      </xdr:nvCxnSpPr>
      <xdr:spPr>
        <a:xfrm flipV="1">
          <a:off x="1028700" y="16240579"/>
          <a:ext cx="8001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29756</xdr:rowOff>
    </xdr:from>
    <xdr:to>
      <xdr:col>10</xdr:col>
      <xdr:colOff>165100</xdr:colOff>
      <xdr:row>96</xdr:row>
      <xdr:rowOff>131356</xdr:rowOff>
    </xdr:to>
    <xdr:sp macro="" textlink="">
      <xdr:nvSpPr>
        <xdr:cNvPr id="241" name="フローチャート: 判断 240">
          <a:extLst>
            <a:ext uri="{FF2B5EF4-FFF2-40B4-BE49-F238E27FC236}">
              <a16:creationId xmlns:a16="http://schemas.microsoft.com/office/drawing/2014/main" id="{BB0278F7-0C5D-4726-A92E-4A04AC02F878}"/>
            </a:ext>
          </a:extLst>
        </xdr:cNvPr>
        <xdr:cNvSpPr/>
      </xdr:nvSpPr>
      <xdr:spPr>
        <a:xfrm>
          <a:off x="1778000" y="1591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147883</xdr:rowOff>
    </xdr:from>
    <xdr:ext cx="534377" cy="259045"/>
    <xdr:sp macro="" textlink="">
      <xdr:nvSpPr>
        <xdr:cNvPr id="242" name="テキスト ボックス 241">
          <a:extLst>
            <a:ext uri="{FF2B5EF4-FFF2-40B4-BE49-F238E27FC236}">
              <a16:creationId xmlns:a16="http://schemas.microsoft.com/office/drawing/2014/main" id="{D37D1046-3FC7-40C1-B862-6B1310BB59C1}"/>
            </a:ext>
          </a:extLst>
        </xdr:cNvPr>
        <xdr:cNvSpPr txBox="1"/>
      </xdr:nvSpPr>
      <xdr:spPr>
        <a:xfrm>
          <a:off x="1580661" y="1569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52643</xdr:rowOff>
    </xdr:from>
    <xdr:to>
      <xdr:col>6</xdr:col>
      <xdr:colOff>38100</xdr:colOff>
      <xdr:row>96</xdr:row>
      <xdr:rowOff>154243</xdr:rowOff>
    </xdr:to>
    <xdr:sp macro="" textlink="">
      <xdr:nvSpPr>
        <xdr:cNvPr id="243" name="フローチャート: 判断 242">
          <a:extLst>
            <a:ext uri="{FF2B5EF4-FFF2-40B4-BE49-F238E27FC236}">
              <a16:creationId xmlns:a16="http://schemas.microsoft.com/office/drawing/2014/main" id="{6AACA0F6-18E2-4347-B447-DEF83A18D821}"/>
            </a:ext>
          </a:extLst>
        </xdr:cNvPr>
        <xdr:cNvSpPr/>
      </xdr:nvSpPr>
      <xdr:spPr>
        <a:xfrm>
          <a:off x="984250" y="159403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170770</xdr:rowOff>
    </xdr:from>
    <xdr:ext cx="534377" cy="259045"/>
    <xdr:sp macro="" textlink="">
      <xdr:nvSpPr>
        <xdr:cNvPr id="244" name="テキスト ボックス 243">
          <a:extLst>
            <a:ext uri="{FF2B5EF4-FFF2-40B4-BE49-F238E27FC236}">
              <a16:creationId xmlns:a16="http://schemas.microsoft.com/office/drawing/2014/main" id="{AB77F0E7-503C-47E2-9A8A-DCD1528F795D}"/>
            </a:ext>
          </a:extLst>
        </xdr:cNvPr>
        <xdr:cNvSpPr txBox="1"/>
      </xdr:nvSpPr>
      <xdr:spPr>
        <a:xfrm>
          <a:off x="786911" y="1571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53FB19CE-33F9-48B7-8FF2-9E5EAE9AD8CA}"/>
            </a:ext>
          </a:extLst>
        </xdr:cNvPr>
        <xdr:cNvSpPr txBox="1"/>
      </xdr:nvSpPr>
      <xdr:spPr>
        <a:xfrm>
          <a:off x="40068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4C72C6D4-8506-47FC-9976-529178ECE39F}"/>
            </a:ext>
          </a:extLst>
        </xdr:cNvPr>
        <xdr:cNvSpPr txBox="1"/>
      </xdr:nvSpPr>
      <xdr:spPr>
        <a:xfrm>
          <a:off x="32575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152F4155-2E09-4068-8176-39235AAE5CB4}"/>
            </a:ext>
          </a:extLst>
        </xdr:cNvPr>
        <xdr:cNvSpPr txBox="1"/>
      </xdr:nvSpPr>
      <xdr:spPr>
        <a:xfrm>
          <a:off x="24511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6F0DE60B-F071-4807-A42A-359542B8FD6F}"/>
            </a:ext>
          </a:extLst>
        </xdr:cNvPr>
        <xdr:cNvSpPr txBox="1"/>
      </xdr:nvSpPr>
      <xdr:spPr>
        <a:xfrm>
          <a:off x="1657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F1230077-01D5-4AEB-B4E7-82C17FECC2B2}"/>
            </a:ext>
          </a:extLst>
        </xdr:cNvPr>
        <xdr:cNvSpPr txBox="1"/>
      </xdr:nvSpPr>
      <xdr:spPr>
        <a:xfrm>
          <a:off x="857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83167</xdr:rowOff>
    </xdr:from>
    <xdr:to>
      <xdr:col>24</xdr:col>
      <xdr:colOff>114300</xdr:colOff>
      <xdr:row>98</xdr:row>
      <xdr:rowOff>13317</xdr:rowOff>
    </xdr:to>
    <xdr:sp macro="" textlink="">
      <xdr:nvSpPr>
        <xdr:cNvPr id="250" name="楕円 249">
          <a:extLst>
            <a:ext uri="{FF2B5EF4-FFF2-40B4-BE49-F238E27FC236}">
              <a16:creationId xmlns:a16="http://schemas.microsoft.com/office/drawing/2014/main" id="{D93F2A39-E74B-4061-A4D9-6780F00E5608}"/>
            </a:ext>
          </a:extLst>
        </xdr:cNvPr>
        <xdr:cNvSpPr/>
      </xdr:nvSpPr>
      <xdr:spPr>
        <a:xfrm>
          <a:off x="4127500" y="1614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169544</xdr:rowOff>
    </xdr:from>
    <xdr:ext cx="534377" cy="259045"/>
    <xdr:sp macro="" textlink="">
      <xdr:nvSpPr>
        <xdr:cNvPr id="251" name="衛生費該当値テキスト">
          <a:extLst>
            <a:ext uri="{FF2B5EF4-FFF2-40B4-BE49-F238E27FC236}">
              <a16:creationId xmlns:a16="http://schemas.microsoft.com/office/drawing/2014/main" id="{43EDC438-E58F-430B-8043-E9BBEF1FBD68}"/>
            </a:ext>
          </a:extLst>
        </xdr:cNvPr>
        <xdr:cNvSpPr txBox="1"/>
      </xdr:nvSpPr>
      <xdr:spPr>
        <a:xfrm>
          <a:off x="4229100" y="1605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90971</xdr:rowOff>
    </xdr:from>
    <xdr:to>
      <xdr:col>20</xdr:col>
      <xdr:colOff>38100</xdr:colOff>
      <xdr:row>98</xdr:row>
      <xdr:rowOff>21121</xdr:rowOff>
    </xdr:to>
    <xdr:sp macro="" textlink="">
      <xdr:nvSpPr>
        <xdr:cNvPr id="252" name="楕円 251">
          <a:extLst>
            <a:ext uri="{FF2B5EF4-FFF2-40B4-BE49-F238E27FC236}">
              <a16:creationId xmlns:a16="http://schemas.microsoft.com/office/drawing/2014/main" id="{70E9206F-BF04-4767-B511-2EA0BDAEDCBD}"/>
            </a:ext>
          </a:extLst>
        </xdr:cNvPr>
        <xdr:cNvSpPr/>
      </xdr:nvSpPr>
      <xdr:spPr>
        <a:xfrm>
          <a:off x="3384550" y="1615012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12248</xdr:rowOff>
    </xdr:from>
    <xdr:ext cx="534377" cy="259045"/>
    <xdr:sp macro="" textlink="">
      <xdr:nvSpPr>
        <xdr:cNvPr id="253" name="テキスト ボックス 252">
          <a:extLst>
            <a:ext uri="{FF2B5EF4-FFF2-40B4-BE49-F238E27FC236}">
              <a16:creationId xmlns:a16="http://schemas.microsoft.com/office/drawing/2014/main" id="{6D58DD2B-EBE1-4665-A57C-B479BC319E1C}"/>
            </a:ext>
          </a:extLst>
        </xdr:cNvPr>
        <xdr:cNvSpPr txBox="1"/>
      </xdr:nvSpPr>
      <xdr:spPr>
        <a:xfrm>
          <a:off x="3187211" y="1624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120520</xdr:rowOff>
    </xdr:from>
    <xdr:to>
      <xdr:col>15</xdr:col>
      <xdr:colOff>101600</xdr:colOff>
      <xdr:row>98</xdr:row>
      <xdr:rowOff>50670</xdr:rowOff>
    </xdr:to>
    <xdr:sp macro="" textlink="">
      <xdr:nvSpPr>
        <xdr:cNvPr id="254" name="楕円 253">
          <a:extLst>
            <a:ext uri="{FF2B5EF4-FFF2-40B4-BE49-F238E27FC236}">
              <a16:creationId xmlns:a16="http://schemas.microsoft.com/office/drawing/2014/main" id="{0E16F72C-9D16-4F95-8AD0-0C62626C1BC6}"/>
            </a:ext>
          </a:extLst>
        </xdr:cNvPr>
        <xdr:cNvSpPr/>
      </xdr:nvSpPr>
      <xdr:spPr>
        <a:xfrm>
          <a:off x="2571750" y="1617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41797</xdr:rowOff>
    </xdr:from>
    <xdr:ext cx="534377" cy="259045"/>
    <xdr:sp macro="" textlink="">
      <xdr:nvSpPr>
        <xdr:cNvPr id="255" name="テキスト ボックス 254">
          <a:extLst>
            <a:ext uri="{FF2B5EF4-FFF2-40B4-BE49-F238E27FC236}">
              <a16:creationId xmlns:a16="http://schemas.microsoft.com/office/drawing/2014/main" id="{51A9F041-2409-4772-93A9-28C12488260F}"/>
            </a:ext>
          </a:extLst>
        </xdr:cNvPr>
        <xdr:cNvSpPr txBox="1"/>
      </xdr:nvSpPr>
      <xdr:spPr>
        <a:xfrm>
          <a:off x="2393461" y="1627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130629</xdr:rowOff>
    </xdr:from>
    <xdr:to>
      <xdr:col>10</xdr:col>
      <xdr:colOff>165100</xdr:colOff>
      <xdr:row>98</xdr:row>
      <xdr:rowOff>60779</xdr:rowOff>
    </xdr:to>
    <xdr:sp macro="" textlink="">
      <xdr:nvSpPr>
        <xdr:cNvPr id="256" name="楕円 255">
          <a:extLst>
            <a:ext uri="{FF2B5EF4-FFF2-40B4-BE49-F238E27FC236}">
              <a16:creationId xmlns:a16="http://schemas.microsoft.com/office/drawing/2014/main" id="{4A9C43EB-FE7F-44C2-93A5-6869B3C4B6A8}"/>
            </a:ext>
          </a:extLst>
        </xdr:cNvPr>
        <xdr:cNvSpPr/>
      </xdr:nvSpPr>
      <xdr:spPr>
        <a:xfrm>
          <a:off x="1778000" y="1618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51906</xdr:rowOff>
    </xdr:from>
    <xdr:ext cx="534377" cy="259045"/>
    <xdr:sp macro="" textlink="">
      <xdr:nvSpPr>
        <xdr:cNvPr id="257" name="テキスト ボックス 256">
          <a:extLst>
            <a:ext uri="{FF2B5EF4-FFF2-40B4-BE49-F238E27FC236}">
              <a16:creationId xmlns:a16="http://schemas.microsoft.com/office/drawing/2014/main" id="{B3E65877-8F81-46C4-83DC-5238B9B9E3FF}"/>
            </a:ext>
          </a:extLst>
        </xdr:cNvPr>
        <xdr:cNvSpPr txBox="1"/>
      </xdr:nvSpPr>
      <xdr:spPr>
        <a:xfrm>
          <a:off x="1580661" y="1628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131634</xdr:rowOff>
    </xdr:from>
    <xdr:to>
      <xdr:col>6</xdr:col>
      <xdr:colOff>38100</xdr:colOff>
      <xdr:row>98</xdr:row>
      <xdr:rowOff>61784</xdr:rowOff>
    </xdr:to>
    <xdr:sp macro="" textlink="">
      <xdr:nvSpPr>
        <xdr:cNvPr id="258" name="楕円 257">
          <a:extLst>
            <a:ext uri="{FF2B5EF4-FFF2-40B4-BE49-F238E27FC236}">
              <a16:creationId xmlns:a16="http://schemas.microsoft.com/office/drawing/2014/main" id="{935CCFA8-1236-4EA4-B6B0-30F439ABAB03}"/>
            </a:ext>
          </a:extLst>
        </xdr:cNvPr>
        <xdr:cNvSpPr/>
      </xdr:nvSpPr>
      <xdr:spPr>
        <a:xfrm>
          <a:off x="984250" y="1619078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52911</xdr:rowOff>
    </xdr:from>
    <xdr:ext cx="534377" cy="259045"/>
    <xdr:sp macro="" textlink="">
      <xdr:nvSpPr>
        <xdr:cNvPr id="259" name="テキスト ボックス 258">
          <a:extLst>
            <a:ext uri="{FF2B5EF4-FFF2-40B4-BE49-F238E27FC236}">
              <a16:creationId xmlns:a16="http://schemas.microsoft.com/office/drawing/2014/main" id="{73BD740A-FB05-41B4-8865-425C1926D9D6}"/>
            </a:ext>
          </a:extLst>
        </xdr:cNvPr>
        <xdr:cNvSpPr txBox="1"/>
      </xdr:nvSpPr>
      <xdr:spPr>
        <a:xfrm>
          <a:off x="786911" y="1628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7E8E9F2C-B6B0-4906-B32E-FDC362931DFB}"/>
            </a:ext>
          </a:extLst>
        </xdr:cNvPr>
        <xdr:cNvSpPr/>
      </xdr:nvSpPr>
      <xdr:spPr>
        <a:xfrm>
          <a:off x="5956300" y="3860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EE6EC606-BD72-41F1-8AD2-4330956D2BD9}"/>
            </a:ext>
          </a:extLst>
        </xdr:cNvPr>
        <xdr:cNvSpPr/>
      </xdr:nvSpPr>
      <xdr:spPr>
        <a:xfrm>
          <a:off x="60642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E66A3914-0551-452B-8D79-4D9392E4AC4A}"/>
            </a:ext>
          </a:extLst>
        </xdr:cNvPr>
        <xdr:cNvSpPr/>
      </xdr:nvSpPr>
      <xdr:spPr>
        <a:xfrm>
          <a:off x="60642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F1EB3B62-A7BB-4B52-B257-D9E955B22D7F}"/>
            </a:ext>
          </a:extLst>
        </xdr:cNvPr>
        <xdr:cNvSpPr/>
      </xdr:nvSpPr>
      <xdr:spPr>
        <a:xfrm>
          <a:off x="69850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8D23A8A3-97FC-4F42-8029-7E6FCFC52D84}"/>
            </a:ext>
          </a:extLst>
        </xdr:cNvPr>
        <xdr:cNvSpPr/>
      </xdr:nvSpPr>
      <xdr:spPr>
        <a:xfrm>
          <a:off x="69850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F441C025-1EB3-464B-B2EB-287A3450593B}"/>
            </a:ext>
          </a:extLst>
        </xdr:cNvPr>
        <xdr:cNvSpPr/>
      </xdr:nvSpPr>
      <xdr:spPr>
        <a:xfrm>
          <a:off x="8013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6EEB08E9-2050-4C20-AF3E-5CBEC39F848D}"/>
            </a:ext>
          </a:extLst>
        </xdr:cNvPr>
        <xdr:cNvSpPr/>
      </xdr:nvSpPr>
      <xdr:spPr>
        <a:xfrm>
          <a:off x="8013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8334EFCC-3057-4C92-A6F1-48FA3337EDA4}"/>
            </a:ext>
          </a:extLst>
        </xdr:cNvPr>
        <xdr:cNvSpPr/>
      </xdr:nvSpPr>
      <xdr:spPr>
        <a:xfrm>
          <a:off x="5956300" y="4654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D6D2D8D6-19B8-41A4-87E0-2D0D6634BDD8}"/>
            </a:ext>
          </a:extLst>
        </xdr:cNvPr>
        <xdr:cNvSpPr txBox="1"/>
      </xdr:nvSpPr>
      <xdr:spPr>
        <a:xfrm>
          <a:off x="591820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44D9BCB4-976D-4A3C-AC4D-B1BE3E847423}"/>
            </a:ext>
          </a:extLst>
        </xdr:cNvPr>
        <xdr:cNvCxnSpPr/>
      </xdr:nvCxnSpPr>
      <xdr:spPr>
        <a:xfrm>
          <a:off x="595630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4E06E771-62E9-47AB-BE48-A1400B320315}"/>
            </a:ext>
          </a:extLst>
        </xdr:cNvPr>
        <xdr:cNvCxnSpPr/>
      </xdr:nvCxnSpPr>
      <xdr:spPr>
        <a:xfrm>
          <a:off x="5956300" y="65441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3A2417A-5D9B-4000-8B9E-879CD2BFF40C}"/>
            </a:ext>
          </a:extLst>
        </xdr:cNvPr>
        <xdr:cNvSpPr txBox="1"/>
      </xdr:nvSpPr>
      <xdr:spPr>
        <a:xfrm>
          <a:off x="5726564" y="64082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F4FF1C70-5942-4C85-973B-8DA209DBC07D}"/>
            </a:ext>
          </a:extLst>
        </xdr:cNvPr>
        <xdr:cNvCxnSpPr/>
      </xdr:nvCxnSpPr>
      <xdr:spPr>
        <a:xfrm>
          <a:off x="5956300" y="62302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13E29944-B85B-41AC-93C2-43AE108DB8E1}"/>
            </a:ext>
          </a:extLst>
        </xdr:cNvPr>
        <xdr:cNvSpPr txBox="1"/>
      </xdr:nvSpPr>
      <xdr:spPr>
        <a:xfrm>
          <a:off x="5527221" y="60943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7ECF70E8-47D2-4549-A147-2125E6D905EC}"/>
            </a:ext>
          </a:extLst>
        </xdr:cNvPr>
        <xdr:cNvCxnSpPr/>
      </xdr:nvCxnSpPr>
      <xdr:spPr>
        <a:xfrm>
          <a:off x="5956300" y="59163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A9E5A518-26B8-407C-A91F-15BAF9C048AE}"/>
            </a:ext>
          </a:extLst>
        </xdr:cNvPr>
        <xdr:cNvSpPr txBox="1"/>
      </xdr:nvSpPr>
      <xdr:spPr>
        <a:xfrm>
          <a:off x="5527221" y="57805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6A7935EB-98CA-40D2-913D-84A6BB35E189}"/>
            </a:ext>
          </a:extLst>
        </xdr:cNvPr>
        <xdr:cNvCxnSpPr/>
      </xdr:nvCxnSpPr>
      <xdr:spPr>
        <a:xfrm>
          <a:off x="5956300" y="56025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1F1A86A-779F-4FBE-A680-3EDA0D274D5F}"/>
            </a:ext>
          </a:extLst>
        </xdr:cNvPr>
        <xdr:cNvSpPr txBox="1"/>
      </xdr:nvSpPr>
      <xdr:spPr>
        <a:xfrm>
          <a:off x="5527221" y="54602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5C342AE3-531D-44FB-95AB-FA48D8FB9A4A}"/>
            </a:ext>
          </a:extLst>
        </xdr:cNvPr>
        <xdr:cNvCxnSpPr/>
      </xdr:nvCxnSpPr>
      <xdr:spPr>
        <a:xfrm>
          <a:off x="5956300" y="5288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60439423-5ABC-45C0-A840-7D1CDA2E614F}"/>
            </a:ext>
          </a:extLst>
        </xdr:cNvPr>
        <xdr:cNvSpPr txBox="1"/>
      </xdr:nvSpPr>
      <xdr:spPr>
        <a:xfrm>
          <a:off x="5527221" y="5146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B1D3CC01-39ED-463D-AA8C-D8B5C54D8DE5}"/>
            </a:ext>
          </a:extLst>
        </xdr:cNvPr>
        <xdr:cNvCxnSpPr/>
      </xdr:nvCxnSpPr>
      <xdr:spPr>
        <a:xfrm>
          <a:off x="5956300" y="49684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2A0C1C85-00A1-4F30-ABA6-767B56BA9502}"/>
            </a:ext>
          </a:extLst>
        </xdr:cNvPr>
        <xdr:cNvSpPr txBox="1"/>
      </xdr:nvSpPr>
      <xdr:spPr>
        <a:xfrm>
          <a:off x="5527221" y="48325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1EC43874-B67F-43C2-A90A-C21D8ABCFEEE}"/>
            </a:ext>
          </a:extLst>
        </xdr:cNvPr>
        <xdr:cNvCxnSpPr/>
      </xdr:nvCxnSpPr>
      <xdr:spPr>
        <a:xfrm>
          <a:off x="5956300" y="4654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8048FBD9-B488-41CC-9566-D1089010B020}"/>
            </a:ext>
          </a:extLst>
        </xdr:cNvPr>
        <xdr:cNvSpPr txBox="1"/>
      </xdr:nvSpPr>
      <xdr:spPr>
        <a:xfrm>
          <a:off x="5527221" y="451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A8F31B60-8346-4D91-BC3C-88CC746ACD5B}"/>
            </a:ext>
          </a:extLst>
        </xdr:cNvPr>
        <xdr:cNvSpPr/>
      </xdr:nvSpPr>
      <xdr:spPr>
        <a:xfrm>
          <a:off x="5956300" y="4654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156682</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C24E7C2-D7FA-4527-9274-2DD31CCE49E7}"/>
            </a:ext>
          </a:extLst>
        </xdr:cNvPr>
        <xdr:cNvCxnSpPr/>
      </xdr:nvCxnSpPr>
      <xdr:spPr>
        <a:xfrm flipV="1">
          <a:off x="9427845" y="5116032"/>
          <a:ext cx="1270" cy="142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58D9258A-8036-49B9-A0CC-0BCB241846A6}"/>
            </a:ext>
          </a:extLst>
        </xdr:cNvPr>
        <xdr:cNvSpPr txBox="1"/>
      </xdr:nvSpPr>
      <xdr:spPr>
        <a:xfrm>
          <a:off x="9480550" y="6547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D2013AE0-12A4-4D0B-8AC1-B0230886E46C}"/>
            </a:ext>
          </a:extLst>
        </xdr:cNvPr>
        <xdr:cNvCxnSpPr/>
      </xdr:nvCxnSpPr>
      <xdr:spPr>
        <a:xfrm>
          <a:off x="9359900" y="65441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103359</xdr:rowOff>
    </xdr:from>
    <xdr:ext cx="469744" cy="259045"/>
    <xdr:sp macro="" textlink="">
      <xdr:nvSpPr>
        <xdr:cNvPr id="288" name="労働費最大値テキスト">
          <a:extLst>
            <a:ext uri="{FF2B5EF4-FFF2-40B4-BE49-F238E27FC236}">
              <a16:creationId xmlns:a16="http://schemas.microsoft.com/office/drawing/2014/main" id="{8612A84A-379A-42FB-A752-48FFFF1E1558}"/>
            </a:ext>
          </a:extLst>
        </xdr:cNvPr>
        <xdr:cNvSpPr txBox="1"/>
      </xdr:nvSpPr>
      <xdr:spPr>
        <a:xfrm>
          <a:off x="9480550" y="4897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156682</xdr:rowOff>
    </xdr:from>
    <xdr:to>
      <xdr:col>55</xdr:col>
      <xdr:colOff>88900</xdr:colOff>
      <xdr:row>30</xdr:row>
      <xdr:rowOff>156682</xdr:rowOff>
    </xdr:to>
    <xdr:cxnSp macro="">
      <xdr:nvCxnSpPr>
        <xdr:cNvPr id="289" name="直線コネクタ 288">
          <a:extLst>
            <a:ext uri="{FF2B5EF4-FFF2-40B4-BE49-F238E27FC236}">
              <a16:creationId xmlns:a16="http://schemas.microsoft.com/office/drawing/2014/main" id="{9496F2BA-D45D-4053-843E-E766B8CC7A0E}"/>
            </a:ext>
          </a:extLst>
        </xdr:cNvPr>
        <xdr:cNvCxnSpPr/>
      </xdr:nvCxnSpPr>
      <xdr:spPr>
        <a:xfrm>
          <a:off x="9359900" y="51160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81244</xdr:rowOff>
    </xdr:from>
    <xdr:to>
      <xdr:col>55</xdr:col>
      <xdr:colOff>0</xdr:colOff>
      <xdr:row>39</xdr:row>
      <xdr:rowOff>88428</xdr:rowOff>
    </xdr:to>
    <xdr:cxnSp macro="">
      <xdr:nvCxnSpPr>
        <xdr:cNvPr id="290" name="直線コネクタ 289">
          <a:extLst>
            <a:ext uri="{FF2B5EF4-FFF2-40B4-BE49-F238E27FC236}">
              <a16:creationId xmlns:a16="http://schemas.microsoft.com/office/drawing/2014/main" id="{4DCD409D-DEFB-4849-B1BC-B2CF59B611CE}"/>
            </a:ext>
          </a:extLst>
        </xdr:cNvPr>
        <xdr:cNvCxnSpPr/>
      </xdr:nvCxnSpPr>
      <xdr:spPr>
        <a:xfrm flipV="1">
          <a:off x="8686800" y="6526494"/>
          <a:ext cx="74295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86305</xdr:rowOff>
    </xdr:from>
    <xdr:ext cx="378565" cy="259045"/>
    <xdr:sp macro="" textlink="">
      <xdr:nvSpPr>
        <xdr:cNvPr id="291" name="労働費平均値テキスト">
          <a:extLst>
            <a:ext uri="{FF2B5EF4-FFF2-40B4-BE49-F238E27FC236}">
              <a16:creationId xmlns:a16="http://schemas.microsoft.com/office/drawing/2014/main" id="{5E1AC7CC-B4A8-41AD-8636-2E2F6AE0BA36}"/>
            </a:ext>
          </a:extLst>
        </xdr:cNvPr>
        <xdr:cNvSpPr txBox="1"/>
      </xdr:nvSpPr>
      <xdr:spPr>
        <a:xfrm>
          <a:off x="9480550" y="62013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63427</xdr:rowOff>
    </xdr:from>
    <xdr:to>
      <xdr:col>55</xdr:col>
      <xdr:colOff>50800</xdr:colOff>
      <xdr:row>38</xdr:row>
      <xdr:rowOff>165027</xdr:rowOff>
    </xdr:to>
    <xdr:sp macro="" textlink="">
      <xdr:nvSpPr>
        <xdr:cNvPr id="292" name="フローチャート: 判断 291">
          <a:extLst>
            <a:ext uri="{FF2B5EF4-FFF2-40B4-BE49-F238E27FC236}">
              <a16:creationId xmlns:a16="http://schemas.microsoft.com/office/drawing/2014/main" id="{CD3C79BC-77B5-452C-A82C-CFD68A5686A8}"/>
            </a:ext>
          </a:extLst>
        </xdr:cNvPr>
        <xdr:cNvSpPr/>
      </xdr:nvSpPr>
      <xdr:spPr>
        <a:xfrm>
          <a:off x="9398000" y="634357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77978</xdr:rowOff>
    </xdr:from>
    <xdr:to>
      <xdr:col>50</xdr:col>
      <xdr:colOff>114300</xdr:colOff>
      <xdr:row>39</xdr:row>
      <xdr:rowOff>88428</xdr:rowOff>
    </xdr:to>
    <xdr:cxnSp macro="">
      <xdr:nvCxnSpPr>
        <xdr:cNvPr id="293" name="直線コネクタ 292">
          <a:extLst>
            <a:ext uri="{FF2B5EF4-FFF2-40B4-BE49-F238E27FC236}">
              <a16:creationId xmlns:a16="http://schemas.microsoft.com/office/drawing/2014/main" id="{54561743-B7A4-4BF8-BD90-CBA798C7D6A6}"/>
            </a:ext>
          </a:extLst>
        </xdr:cNvPr>
        <xdr:cNvCxnSpPr/>
      </xdr:nvCxnSpPr>
      <xdr:spPr>
        <a:xfrm>
          <a:off x="7886700" y="6523228"/>
          <a:ext cx="8001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84981</xdr:rowOff>
    </xdr:from>
    <xdr:to>
      <xdr:col>50</xdr:col>
      <xdr:colOff>165100</xdr:colOff>
      <xdr:row>39</xdr:row>
      <xdr:rowOff>15131</xdr:rowOff>
    </xdr:to>
    <xdr:sp macro="" textlink="">
      <xdr:nvSpPr>
        <xdr:cNvPr id="294" name="フローチャート: 判断 293">
          <a:extLst>
            <a:ext uri="{FF2B5EF4-FFF2-40B4-BE49-F238E27FC236}">
              <a16:creationId xmlns:a16="http://schemas.microsoft.com/office/drawing/2014/main" id="{DD913699-74DB-42A0-830F-1BC6D31DED69}"/>
            </a:ext>
          </a:extLst>
        </xdr:cNvPr>
        <xdr:cNvSpPr/>
      </xdr:nvSpPr>
      <xdr:spPr>
        <a:xfrm>
          <a:off x="8636000" y="636513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31658</xdr:rowOff>
    </xdr:from>
    <xdr:ext cx="378565" cy="259045"/>
    <xdr:sp macro="" textlink="">
      <xdr:nvSpPr>
        <xdr:cNvPr id="295" name="テキスト ボックス 294">
          <a:extLst>
            <a:ext uri="{FF2B5EF4-FFF2-40B4-BE49-F238E27FC236}">
              <a16:creationId xmlns:a16="http://schemas.microsoft.com/office/drawing/2014/main" id="{0E7B59BA-C603-4FB2-8439-D73E32D769A8}"/>
            </a:ext>
          </a:extLst>
        </xdr:cNvPr>
        <xdr:cNvSpPr txBox="1"/>
      </xdr:nvSpPr>
      <xdr:spPr>
        <a:xfrm>
          <a:off x="8516567" y="6146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73733</xdr:rowOff>
    </xdr:from>
    <xdr:to>
      <xdr:col>45</xdr:col>
      <xdr:colOff>177800</xdr:colOff>
      <xdr:row>39</xdr:row>
      <xdr:rowOff>77978</xdr:rowOff>
    </xdr:to>
    <xdr:cxnSp macro="">
      <xdr:nvCxnSpPr>
        <xdr:cNvPr id="296" name="直線コネクタ 295">
          <a:extLst>
            <a:ext uri="{FF2B5EF4-FFF2-40B4-BE49-F238E27FC236}">
              <a16:creationId xmlns:a16="http://schemas.microsoft.com/office/drawing/2014/main" id="{4ACE5EDE-7D1A-47AA-BD67-E29C6A6B0292}"/>
            </a:ext>
          </a:extLst>
        </xdr:cNvPr>
        <xdr:cNvCxnSpPr/>
      </xdr:nvCxnSpPr>
      <xdr:spPr>
        <a:xfrm>
          <a:off x="7080250" y="6518983"/>
          <a:ext cx="80645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85961</xdr:rowOff>
    </xdr:from>
    <xdr:to>
      <xdr:col>46</xdr:col>
      <xdr:colOff>38100</xdr:colOff>
      <xdr:row>39</xdr:row>
      <xdr:rowOff>16111</xdr:rowOff>
    </xdr:to>
    <xdr:sp macro="" textlink="">
      <xdr:nvSpPr>
        <xdr:cNvPr id="297" name="フローチャート: 判断 296">
          <a:extLst>
            <a:ext uri="{FF2B5EF4-FFF2-40B4-BE49-F238E27FC236}">
              <a16:creationId xmlns:a16="http://schemas.microsoft.com/office/drawing/2014/main" id="{194995EF-64F1-47F1-B1F7-7870BC80768A}"/>
            </a:ext>
          </a:extLst>
        </xdr:cNvPr>
        <xdr:cNvSpPr/>
      </xdr:nvSpPr>
      <xdr:spPr>
        <a:xfrm>
          <a:off x="7842250" y="63661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32638</xdr:rowOff>
    </xdr:from>
    <xdr:ext cx="378565" cy="259045"/>
    <xdr:sp macro="" textlink="">
      <xdr:nvSpPr>
        <xdr:cNvPr id="298" name="テキスト ボックス 297">
          <a:extLst>
            <a:ext uri="{FF2B5EF4-FFF2-40B4-BE49-F238E27FC236}">
              <a16:creationId xmlns:a16="http://schemas.microsoft.com/office/drawing/2014/main" id="{EF3D725C-4237-4100-8DA2-D8D5CEB20CCD}"/>
            </a:ext>
          </a:extLst>
        </xdr:cNvPr>
        <xdr:cNvSpPr txBox="1"/>
      </xdr:nvSpPr>
      <xdr:spPr>
        <a:xfrm>
          <a:off x="7716467" y="614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73733</xdr:rowOff>
    </xdr:from>
    <xdr:to>
      <xdr:col>41</xdr:col>
      <xdr:colOff>50800</xdr:colOff>
      <xdr:row>39</xdr:row>
      <xdr:rowOff>76672</xdr:rowOff>
    </xdr:to>
    <xdr:cxnSp macro="">
      <xdr:nvCxnSpPr>
        <xdr:cNvPr id="299" name="直線コネクタ 298">
          <a:extLst>
            <a:ext uri="{FF2B5EF4-FFF2-40B4-BE49-F238E27FC236}">
              <a16:creationId xmlns:a16="http://schemas.microsoft.com/office/drawing/2014/main" id="{E990004F-9C54-4510-9C76-3764EB6445CB}"/>
            </a:ext>
          </a:extLst>
        </xdr:cNvPr>
        <xdr:cNvCxnSpPr/>
      </xdr:nvCxnSpPr>
      <xdr:spPr>
        <a:xfrm flipV="1">
          <a:off x="6286500" y="6518983"/>
          <a:ext cx="79375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53957</xdr:rowOff>
    </xdr:from>
    <xdr:to>
      <xdr:col>41</xdr:col>
      <xdr:colOff>101600</xdr:colOff>
      <xdr:row>38</xdr:row>
      <xdr:rowOff>155557</xdr:rowOff>
    </xdr:to>
    <xdr:sp macro="" textlink="">
      <xdr:nvSpPr>
        <xdr:cNvPr id="300" name="フローチャート: 判断 299">
          <a:extLst>
            <a:ext uri="{FF2B5EF4-FFF2-40B4-BE49-F238E27FC236}">
              <a16:creationId xmlns:a16="http://schemas.microsoft.com/office/drawing/2014/main" id="{C45854C0-A600-4DB2-8DE8-81791D4011C1}"/>
            </a:ext>
          </a:extLst>
        </xdr:cNvPr>
        <xdr:cNvSpPr/>
      </xdr:nvSpPr>
      <xdr:spPr>
        <a:xfrm>
          <a:off x="7029450" y="63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634</xdr:rowOff>
    </xdr:from>
    <xdr:ext cx="378565" cy="259045"/>
    <xdr:sp macro="" textlink="">
      <xdr:nvSpPr>
        <xdr:cNvPr id="301" name="テキスト ボックス 300">
          <a:extLst>
            <a:ext uri="{FF2B5EF4-FFF2-40B4-BE49-F238E27FC236}">
              <a16:creationId xmlns:a16="http://schemas.microsoft.com/office/drawing/2014/main" id="{BAEEEEB2-F587-40A5-BE27-804C775DC763}"/>
            </a:ext>
          </a:extLst>
        </xdr:cNvPr>
        <xdr:cNvSpPr txBox="1"/>
      </xdr:nvSpPr>
      <xdr:spPr>
        <a:xfrm>
          <a:off x="6910017" y="6115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48732</xdr:rowOff>
    </xdr:from>
    <xdr:to>
      <xdr:col>36</xdr:col>
      <xdr:colOff>165100</xdr:colOff>
      <xdr:row>38</xdr:row>
      <xdr:rowOff>150332</xdr:rowOff>
    </xdr:to>
    <xdr:sp macro="" textlink="">
      <xdr:nvSpPr>
        <xdr:cNvPr id="302" name="フローチャート: 判断 301">
          <a:extLst>
            <a:ext uri="{FF2B5EF4-FFF2-40B4-BE49-F238E27FC236}">
              <a16:creationId xmlns:a16="http://schemas.microsoft.com/office/drawing/2014/main" id="{E8A9987F-8D92-4706-BB1C-716F21FB6DE2}"/>
            </a:ext>
          </a:extLst>
        </xdr:cNvPr>
        <xdr:cNvSpPr/>
      </xdr:nvSpPr>
      <xdr:spPr>
        <a:xfrm>
          <a:off x="6235700" y="632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166859</xdr:rowOff>
    </xdr:from>
    <xdr:ext cx="378565" cy="259045"/>
    <xdr:sp macro="" textlink="">
      <xdr:nvSpPr>
        <xdr:cNvPr id="303" name="テキスト ボックス 302">
          <a:extLst>
            <a:ext uri="{FF2B5EF4-FFF2-40B4-BE49-F238E27FC236}">
              <a16:creationId xmlns:a16="http://schemas.microsoft.com/office/drawing/2014/main" id="{B1054F00-42F9-461C-8136-86FD1C5DBAFC}"/>
            </a:ext>
          </a:extLst>
        </xdr:cNvPr>
        <xdr:cNvSpPr txBox="1"/>
      </xdr:nvSpPr>
      <xdr:spPr>
        <a:xfrm>
          <a:off x="6116267" y="6116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3BAC9A47-A9BA-4759-9291-CB1C3AF332BF}"/>
            </a:ext>
          </a:extLst>
        </xdr:cNvPr>
        <xdr:cNvSpPr txBox="1"/>
      </xdr:nvSpPr>
      <xdr:spPr>
        <a:xfrm>
          <a:off x="92583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6979CF85-0212-4CED-9FD7-E67673D797F0}"/>
            </a:ext>
          </a:extLst>
        </xdr:cNvPr>
        <xdr:cNvSpPr txBox="1"/>
      </xdr:nvSpPr>
      <xdr:spPr>
        <a:xfrm>
          <a:off x="8515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2339B977-A238-488D-9E54-35E2302807EC}"/>
            </a:ext>
          </a:extLst>
        </xdr:cNvPr>
        <xdr:cNvSpPr txBox="1"/>
      </xdr:nvSpPr>
      <xdr:spPr>
        <a:xfrm>
          <a:off x="7715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E7934E37-4DAD-4CBA-9B50-990E2DA0F567}"/>
            </a:ext>
          </a:extLst>
        </xdr:cNvPr>
        <xdr:cNvSpPr txBox="1"/>
      </xdr:nvSpPr>
      <xdr:spPr>
        <a:xfrm>
          <a:off x="690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C4BA18D7-DBD2-4BBC-A4CA-2B59CB570369}"/>
            </a:ext>
          </a:extLst>
        </xdr:cNvPr>
        <xdr:cNvSpPr txBox="1"/>
      </xdr:nvSpPr>
      <xdr:spPr>
        <a:xfrm>
          <a:off x="6115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30444</xdr:rowOff>
    </xdr:from>
    <xdr:to>
      <xdr:col>55</xdr:col>
      <xdr:colOff>50800</xdr:colOff>
      <xdr:row>39</xdr:row>
      <xdr:rowOff>132044</xdr:rowOff>
    </xdr:to>
    <xdr:sp macro="" textlink="">
      <xdr:nvSpPr>
        <xdr:cNvPr id="309" name="楕円 308">
          <a:extLst>
            <a:ext uri="{FF2B5EF4-FFF2-40B4-BE49-F238E27FC236}">
              <a16:creationId xmlns:a16="http://schemas.microsoft.com/office/drawing/2014/main" id="{3E0045A7-A1AF-4079-AE40-65F07355C104}"/>
            </a:ext>
          </a:extLst>
        </xdr:cNvPr>
        <xdr:cNvSpPr/>
      </xdr:nvSpPr>
      <xdr:spPr>
        <a:xfrm>
          <a:off x="9398000" y="64756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116821</xdr:rowOff>
    </xdr:from>
    <xdr:ext cx="313932" cy="259045"/>
    <xdr:sp macro="" textlink="">
      <xdr:nvSpPr>
        <xdr:cNvPr id="310" name="労働費該当値テキスト">
          <a:extLst>
            <a:ext uri="{FF2B5EF4-FFF2-40B4-BE49-F238E27FC236}">
              <a16:creationId xmlns:a16="http://schemas.microsoft.com/office/drawing/2014/main" id="{8E5AA7E5-E4F4-4928-9194-03CD6C6052F8}"/>
            </a:ext>
          </a:extLst>
        </xdr:cNvPr>
        <xdr:cNvSpPr txBox="1"/>
      </xdr:nvSpPr>
      <xdr:spPr>
        <a:xfrm>
          <a:off x="9480550" y="63969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37628</xdr:rowOff>
    </xdr:from>
    <xdr:to>
      <xdr:col>50</xdr:col>
      <xdr:colOff>165100</xdr:colOff>
      <xdr:row>39</xdr:row>
      <xdr:rowOff>139228</xdr:rowOff>
    </xdr:to>
    <xdr:sp macro="" textlink="">
      <xdr:nvSpPr>
        <xdr:cNvPr id="311" name="楕円 310">
          <a:extLst>
            <a:ext uri="{FF2B5EF4-FFF2-40B4-BE49-F238E27FC236}">
              <a16:creationId xmlns:a16="http://schemas.microsoft.com/office/drawing/2014/main" id="{7488914C-D4B1-4A76-B2A9-D4CA352BC215}"/>
            </a:ext>
          </a:extLst>
        </xdr:cNvPr>
        <xdr:cNvSpPr/>
      </xdr:nvSpPr>
      <xdr:spPr>
        <a:xfrm>
          <a:off x="8636000" y="648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130355</xdr:rowOff>
    </xdr:from>
    <xdr:ext cx="313932" cy="259045"/>
    <xdr:sp macro="" textlink="">
      <xdr:nvSpPr>
        <xdr:cNvPr id="312" name="テキスト ボックス 311">
          <a:extLst>
            <a:ext uri="{FF2B5EF4-FFF2-40B4-BE49-F238E27FC236}">
              <a16:creationId xmlns:a16="http://schemas.microsoft.com/office/drawing/2014/main" id="{EF01ACCA-494F-41A2-99F2-4D1983BE330B}"/>
            </a:ext>
          </a:extLst>
        </xdr:cNvPr>
        <xdr:cNvSpPr txBox="1"/>
      </xdr:nvSpPr>
      <xdr:spPr>
        <a:xfrm>
          <a:off x="8548883" y="65756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27178</xdr:rowOff>
    </xdr:from>
    <xdr:to>
      <xdr:col>46</xdr:col>
      <xdr:colOff>38100</xdr:colOff>
      <xdr:row>39</xdr:row>
      <xdr:rowOff>128778</xdr:rowOff>
    </xdr:to>
    <xdr:sp macro="" textlink="">
      <xdr:nvSpPr>
        <xdr:cNvPr id="313" name="楕円 312">
          <a:extLst>
            <a:ext uri="{FF2B5EF4-FFF2-40B4-BE49-F238E27FC236}">
              <a16:creationId xmlns:a16="http://schemas.microsoft.com/office/drawing/2014/main" id="{A71B7AF2-82D8-4EC2-99CA-E9D70AF723EC}"/>
            </a:ext>
          </a:extLst>
        </xdr:cNvPr>
        <xdr:cNvSpPr/>
      </xdr:nvSpPr>
      <xdr:spPr>
        <a:xfrm>
          <a:off x="7842250" y="64724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119905</xdr:rowOff>
    </xdr:from>
    <xdr:ext cx="313932" cy="259045"/>
    <xdr:sp macro="" textlink="">
      <xdr:nvSpPr>
        <xdr:cNvPr id="314" name="テキスト ボックス 313">
          <a:extLst>
            <a:ext uri="{FF2B5EF4-FFF2-40B4-BE49-F238E27FC236}">
              <a16:creationId xmlns:a16="http://schemas.microsoft.com/office/drawing/2014/main" id="{FF19F5E4-E8BC-41A8-B6F5-B36549A14D81}"/>
            </a:ext>
          </a:extLst>
        </xdr:cNvPr>
        <xdr:cNvSpPr txBox="1"/>
      </xdr:nvSpPr>
      <xdr:spPr>
        <a:xfrm>
          <a:off x="7736083" y="6565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22933</xdr:rowOff>
    </xdr:from>
    <xdr:to>
      <xdr:col>41</xdr:col>
      <xdr:colOff>101600</xdr:colOff>
      <xdr:row>39</xdr:row>
      <xdr:rowOff>124533</xdr:rowOff>
    </xdr:to>
    <xdr:sp macro="" textlink="">
      <xdr:nvSpPr>
        <xdr:cNvPr id="315" name="楕円 314">
          <a:extLst>
            <a:ext uri="{FF2B5EF4-FFF2-40B4-BE49-F238E27FC236}">
              <a16:creationId xmlns:a16="http://schemas.microsoft.com/office/drawing/2014/main" id="{F3114592-1597-434D-938B-208064F1F36D}"/>
            </a:ext>
          </a:extLst>
        </xdr:cNvPr>
        <xdr:cNvSpPr/>
      </xdr:nvSpPr>
      <xdr:spPr>
        <a:xfrm>
          <a:off x="7029450" y="646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115660</xdr:rowOff>
    </xdr:from>
    <xdr:ext cx="313932" cy="259045"/>
    <xdr:sp macro="" textlink="">
      <xdr:nvSpPr>
        <xdr:cNvPr id="316" name="テキスト ボックス 315">
          <a:extLst>
            <a:ext uri="{FF2B5EF4-FFF2-40B4-BE49-F238E27FC236}">
              <a16:creationId xmlns:a16="http://schemas.microsoft.com/office/drawing/2014/main" id="{66517B0C-AAEC-4E5B-A16B-C4C3DACB2E1A}"/>
            </a:ext>
          </a:extLst>
        </xdr:cNvPr>
        <xdr:cNvSpPr txBox="1"/>
      </xdr:nvSpPr>
      <xdr:spPr>
        <a:xfrm>
          <a:off x="6942333" y="65609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25872</xdr:rowOff>
    </xdr:from>
    <xdr:to>
      <xdr:col>36</xdr:col>
      <xdr:colOff>165100</xdr:colOff>
      <xdr:row>39</xdr:row>
      <xdr:rowOff>127472</xdr:rowOff>
    </xdr:to>
    <xdr:sp macro="" textlink="">
      <xdr:nvSpPr>
        <xdr:cNvPr id="317" name="楕円 316">
          <a:extLst>
            <a:ext uri="{FF2B5EF4-FFF2-40B4-BE49-F238E27FC236}">
              <a16:creationId xmlns:a16="http://schemas.microsoft.com/office/drawing/2014/main" id="{09A54358-90F6-485F-A6CB-75D79D58CFC8}"/>
            </a:ext>
          </a:extLst>
        </xdr:cNvPr>
        <xdr:cNvSpPr/>
      </xdr:nvSpPr>
      <xdr:spPr>
        <a:xfrm>
          <a:off x="6235700" y="647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118599</xdr:rowOff>
    </xdr:from>
    <xdr:ext cx="313932" cy="259045"/>
    <xdr:sp macro="" textlink="">
      <xdr:nvSpPr>
        <xdr:cNvPr id="318" name="テキスト ボックス 317">
          <a:extLst>
            <a:ext uri="{FF2B5EF4-FFF2-40B4-BE49-F238E27FC236}">
              <a16:creationId xmlns:a16="http://schemas.microsoft.com/office/drawing/2014/main" id="{00B9B4EB-6820-4B4A-8758-367BF08C830A}"/>
            </a:ext>
          </a:extLst>
        </xdr:cNvPr>
        <xdr:cNvSpPr txBox="1"/>
      </xdr:nvSpPr>
      <xdr:spPr>
        <a:xfrm>
          <a:off x="6148583" y="65638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AC779351-6249-4D4E-8CCA-00230F13A390}"/>
            </a:ext>
          </a:extLst>
        </xdr:cNvPr>
        <xdr:cNvSpPr/>
      </xdr:nvSpPr>
      <xdr:spPr>
        <a:xfrm>
          <a:off x="5956300" y="7162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93921890-7636-494A-BCE0-7D24744961D0}"/>
            </a:ext>
          </a:extLst>
        </xdr:cNvPr>
        <xdr:cNvSpPr/>
      </xdr:nvSpPr>
      <xdr:spPr>
        <a:xfrm>
          <a:off x="60642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979D267F-FC5A-439D-8FBE-EED6A3A7FF6B}"/>
            </a:ext>
          </a:extLst>
        </xdr:cNvPr>
        <xdr:cNvSpPr/>
      </xdr:nvSpPr>
      <xdr:spPr>
        <a:xfrm>
          <a:off x="60642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CA16F46D-30DC-4D7C-B2E0-AE0542C2E9FC}"/>
            </a:ext>
          </a:extLst>
        </xdr:cNvPr>
        <xdr:cNvSpPr/>
      </xdr:nvSpPr>
      <xdr:spPr>
        <a:xfrm>
          <a:off x="69850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FA043207-1883-4A61-A6F9-E4E750F829E8}"/>
            </a:ext>
          </a:extLst>
        </xdr:cNvPr>
        <xdr:cNvSpPr/>
      </xdr:nvSpPr>
      <xdr:spPr>
        <a:xfrm>
          <a:off x="69850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39573F3E-C59C-44B8-802E-946BD4D02067}"/>
            </a:ext>
          </a:extLst>
        </xdr:cNvPr>
        <xdr:cNvSpPr/>
      </xdr:nvSpPr>
      <xdr:spPr>
        <a:xfrm>
          <a:off x="8013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BA79B9D6-83D2-445B-B32D-3106C42D2257}"/>
            </a:ext>
          </a:extLst>
        </xdr:cNvPr>
        <xdr:cNvSpPr/>
      </xdr:nvSpPr>
      <xdr:spPr>
        <a:xfrm>
          <a:off x="8013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CD0E5362-207B-41A8-B7F0-32D1A2B80569}"/>
            </a:ext>
          </a:extLst>
        </xdr:cNvPr>
        <xdr:cNvSpPr/>
      </xdr:nvSpPr>
      <xdr:spPr>
        <a:xfrm>
          <a:off x="5956300" y="7956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95592D01-299C-4886-B260-97E66644A09E}"/>
            </a:ext>
          </a:extLst>
        </xdr:cNvPr>
        <xdr:cNvSpPr txBox="1"/>
      </xdr:nvSpPr>
      <xdr:spPr>
        <a:xfrm>
          <a:off x="591820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C3EE711-8C94-47E1-BEFA-B9355065D812}"/>
            </a:ext>
          </a:extLst>
        </xdr:cNvPr>
        <xdr:cNvCxnSpPr/>
      </xdr:nvCxnSpPr>
      <xdr:spPr>
        <a:xfrm>
          <a:off x="5956300" y="1016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C8183CCF-91FA-4A71-814A-4D0B1DB7F2C3}"/>
            </a:ext>
          </a:extLst>
        </xdr:cNvPr>
        <xdr:cNvCxnSpPr/>
      </xdr:nvCxnSpPr>
      <xdr:spPr>
        <a:xfrm>
          <a:off x="5956300" y="98461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C7B7B0F8-0230-440C-9FE8-3CBD5CB29443}"/>
            </a:ext>
          </a:extLst>
        </xdr:cNvPr>
        <xdr:cNvSpPr txBox="1"/>
      </xdr:nvSpPr>
      <xdr:spPr>
        <a:xfrm>
          <a:off x="5726564" y="97102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4D652F81-47F4-47E8-9D9A-A8242DF54A4E}"/>
            </a:ext>
          </a:extLst>
        </xdr:cNvPr>
        <xdr:cNvCxnSpPr/>
      </xdr:nvCxnSpPr>
      <xdr:spPr>
        <a:xfrm>
          <a:off x="5956300" y="95322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C98F1EAB-6F82-40D9-8616-74BEF63617D0}"/>
            </a:ext>
          </a:extLst>
        </xdr:cNvPr>
        <xdr:cNvSpPr txBox="1"/>
      </xdr:nvSpPr>
      <xdr:spPr>
        <a:xfrm>
          <a:off x="5418031" y="93963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875C0D65-CE31-49FE-B3A1-9C67447AB5ED}"/>
            </a:ext>
          </a:extLst>
        </xdr:cNvPr>
        <xdr:cNvCxnSpPr/>
      </xdr:nvCxnSpPr>
      <xdr:spPr>
        <a:xfrm>
          <a:off x="5956300" y="921838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4A339711-1CC8-4F60-8A53-A5795BF98D15}"/>
            </a:ext>
          </a:extLst>
        </xdr:cNvPr>
        <xdr:cNvSpPr txBox="1"/>
      </xdr:nvSpPr>
      <xdr:spPr>
        <a:xfrm>
          <a:off x="5418031" y="9082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2A1CE7CF-0401-40D3-84E1-B737DFDF74FA}"/>
            </a:ext>
          </a:extLst>
        </xdr:cNvPr>
        <xdr:cNvCxnSpPr/>
      </xdr:nvCxnSpPr>
      <xdr:spPr>
        <a:xfrm>
          <a:off x="5956300" y="89045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646C5164-6079-4BF9-92DC-804256447B91}"/>
            </a:ext>
          </a:extLst>
        </xdr:cNvPr>
        <xdr:cNvSpPr txBox="1"/>
      </xdr:nvSpPr>
      <xdr:spPr>
        <a:xfrm>
          <a:off x="5418031" y="87622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98BDBBE0-8CF5-4267-A1E5-22A870F765B8}"/>
            </a:ext>
          </a:extLst>
        </xdr:cNvPr>
        <xdr:cNvCxnSpPr/>
      </xdr:nvCxnSpPr>
      <xdr:spPr>
        <a:xfrm>
          <a:off x="5956300" y="8590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5B66E4B-4924-4189-B85D-B8C4E9C4BEB1}"/>
            </a:ext>
          </a:extLst>
        </xdr:cNvPr>
        <xdr:cNvSpPr txBox="1"/>
      </xdr:nvSpPr>
      <xdr:spPr>
        <a:xfrm>
          <a:off x="5418031" y="8448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9C6A0BE0-B133-40A1-8ADD-0E24668460CB}"/>
            </a:ext>
          </a:extLst>
        </xdr:cNvPr>
        <xdr:cNvCxnSpPr/>
      </xdr:nvCxnSpPr>
      <xdr:spPr>
        <a:xfrm>
          <a:off x="5956300" y="82704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13915225-86B4-4C3D-942A-E3EB7C262F47}"/>
            </a:ext>
          </a:extLst>
        </xdr:cNvPr>
        <xdr:cNvSpPr txBox="1"/>
      </xdr:nvSpPr>
      <xdr:spPr>
        <a:xfrm>
          <a:off x="5418031" y="8134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43C76B83-BD3F-42F1-A63C-3C6F6D07FBE9}"/>
            </a:ext>
          </a:extLst>
        </xdr:cNvPr>
        <xdr:cNvCxnSpPr/>
      </xdr:nvCxnSpPr>
      <xdr:spPr>
        <a:xfrm>
          <a:off x="5956300" y="795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C2FC3E3E-14AA-424A-8370-CBD3790CDA82}"/>
            </a:ext>
          </a:extLst>
        </xdr:cNvPr>
        <xdr:cNvSpPr txBox="1"/>
      </xdr:nvSpPr>
      <xdr:spPr>
        <a:xfrm>
          <a:off x="541803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98266841-77F9-44F0-BB44-AF727E679514}"/>
            </a:ext>
          </a:extLst>
        </xdr:cNvPr>
        <xdr:cNvSpPr/>
      </xdr:nvSpPr>
      <xdr:spPr>
        <a:xfrm>
          <a:off x="5956300" y="7956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45350</xdr:rowOff>
    </xdr:from>
    <xdr:to>
      <xdr:col>54</xdr:col>
      <xdr:colOff>189865</xdr:colOff>
      <xdr:row>59</xdr:row>
      <xdr:rowOff>42059</xdr:rowOff>
    </xdr:to>
    <xdr:cxnSp macro="">
      <xdr:nvCxnSpPr>
        <xdr:cNvPr id="344" name="直線コネクタ 343">
          <a:extLst>
            <a:ext uri="{FF2B5EF4-FFF2-40B4-BE49-F238E27FC236}">
              <a16:creationId xmlns:a16="http://schemas.microsoft.com/office/drawing/2014/main" id="{CB5D2599-7B86-4057-869D-5D0001D94F81}"/>
            </a:ext>
          </a:extLst>
        </xdr:cNvPr>
        <xdr:cNvCxnSpPr/>
      </xdr:nvCxnSpPr>
      <xdr:spPr>
        <a:xfrm flipV="1">
          <a:off x="9427845" y="8306700"/>
          <a:ext cx="1270" cy="1482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45886</xdr:rowOff>
    </xdr:from>
    <xdr:ext cx="534377" cy="259045"/>
    <xdr:sp macro="" textlink="">
      <xdr:nvSpPr>
        <xdr:cNvPr id="345" name="農林水産業費最小値テキスト">
          <a:extLst>
            <a:ext uri="{FF2B5EF4-FFF2-40B4-BE49-F238E27FC236}">
              <a16:creationId xmlns:a16="http://schemas.microsoft.com/office/drawing/2014/main" id="{6458CB35-F821-4403-AC9A-3AF10ED0D32C}"/>
            </a:ext>
          </a:extLst>
        </xdr:cNvPr>
        <xdr:cNvSpPr txBox="1"/>
      </xdr:nvSpPr>
      <xdr:spPr>
        <a:xfrm>
          <a:off x="9480550" y="979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42059</xdr:rowOff>
    </xdr:from>
    <xdr:to>
      <xdr:col>55</xdr:col>
      <xdr:colOff>88900</xdr:colOff>
      <xdr:row>59</xdr:row>
      <xdr:rowOff>42059</xdr:rowOff>
    </xdr:to>
    <xdr:cxnSp macro="">
      <xdr:nvCxnSpPr>
        <xdr:cNvPr id="346" name="直線コネクタ 345">
          <a:extLst>
            <a:ext uri="{FF2B5EF4-FFF2-40B4-BE49-F238E27FC236}">
              <a16:creationId xmlns:a16="http://schemas.microsoft.com/office/drawing/2014/main" id="{BB30D606-A661-4EEC-83C4-D951ADF5E01A}"/>
            </a:ext>
          </a:extLst>
        </xdr:cNvPr>
        <xdr:cNvCxnSpPr/>
      </xdr:nvCxnSpPr>
      <xdr:spPr>
        <a:xfrm>
          <a:off x="9359900" y="978930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163477</xdr:rowOff>
    </xdr:from>
    <xdr:ext cx="599010" cy="259045"/>
    <xdr:sp macro="" textlink="">
      <xdr:nvSpPr>
        <xdr:cNvPr id="347" name="農林水産業費最大値テキスト">
          <a:extLst>
            <a:ext uri="{FF2B5EF4-FFF2-40B4-BE49-F238E27FC236}">
              <a16:creationId xmlns:a16="http://schemas.microsoft.com/office/drawing/2014/main" id="{E5E37FED-AA2D-4B70-B278-2102224B5BA8}"/>
            </a:ext>
          </a:extLst>
        </xdr:cNvPr>
        <xdr:cNvSpPr txBox="1"/>
      </xdr:nvSpPr>
      <xdr:spPr>
        <a:xfrm>
          <a:off x="9480550" y="8094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45350</xdr:rowOff>
    </xdr:from>
    <xdr:to>
      <xdr:col>55</xdr:col>
      <xdr:colOff>88900</xdr:colOff>
      <xdr:row>50</xdr:row>
      <xdr:rowOff>45350</xdr:rowOff>
    </xdr:to>
    <xdr:cxnSp macro="">
      <xdr:nvCxnSpPr>
        <xdr:cNvPr id="348" name="直線コネクタ 347">
          <a:extLst>
            <a:ext uri="{FF2B5EF4-FFF2-40B4-BE49-F238E27FC236}">
              <a16:creationId xmlns:a16="http://schemas.microsoft.com/office/drawing/2014/main" id="{56BD29CB-EF96-42A2-9557-03D44E0C0132}"/>
            </a:ext>
          </a:extLst>
        </xdr:cNvPr>
        <xdr:cNvCxnSpPr/>
      </xdr:nvCxnSpPr>
      <xdr:spPr>
        <a:xfrm>
          <a:off x="9359900" y="8306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131859</xdr:rowOff>
    </xdr:from>
    <xdr:to>
      <xdr:col>55</xdr:col>
      <xdr:colOff>0</xdr:colOff>
      <xdr:row>58</xdr:row>
      <xdr:rowOff>16952</xdr:rowOff>
    </xdr:to>
    <xdr:cxnSp macro="">
      <xdr:nvCxnSpPr>
        <xdr:cNvPr id="349" name="直線コネクタ 348">
          <a:extLst>
            <a:ext uri="{FF2B5EF4-FFF2-40B4-BE49-F238E27FC236}">
              <a16:creationId xmlns:a16="http://schemas.microsoft.com/office/drawing/2014/main" id="{EED59EBC-3D5B-4CCB-93F3-6BCCF470AA0B}"/>
            </a:ext>
          </a:extLst>
        </xdr:cNvPr>
        <xdr:cNvCxnSpPr/>
      </xdr:nvCxnSpPr>
      <xdr:spPr>
        <a:xfrm flipV="1">
          <a:off x="8686800" y="9548909"/>
          <a:ext cx="742950" cy="5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32812</xdr:rowOff>
    </xdr:from>
    <xdr:ext cx="599010" cy="259045"/>
    <xdr:sp macro="" textlink="">
      <xdr:nvSpPr>
        <xdr:cNvPr id="350" name="農林水産業費平均値テキスト">
          <a:extLst>
            <a:ext uri="{FF2B5EF4-FFF2-40B4-BE49-F238E27FC236}">
              <a16:creationId xmlns:a16="http://schemas.microsoft.com/office/drawing/2014/main" id="{1CBDF727-BC1A-4CCE-97E6-B54B8BDD2EAF}"/>
            </a:ext>
          </a:extLst>
        </xdr:cNvPr>
        <xdr:cNvSpPr txBox="1"/>
      </xdr:nvSpPr>
      <xdr:spPr>
        <a:xfrm>
          <a:off x="9480550" y="92847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9935</xdr:rowOff>
    </xdr:from>
    <xdr:to>
      <xdr:col>55</xdr:col>
      <xdr:colOff>50800</xdr:colOff>
      <xdr:row>57</xdr:row>
      <xdr:rowOff>111535</xdr:rowOff>
    </xdr:to>
    <xdr:sp macro="" textlink="">
      <xdr:nvSpPr>
        <xdr:cNvPr id="351" name="フローチャート: 判断 350">
          <a:extLst>
            <a:ext uri="{FF2B5EF4-FFF2-40B4-BE49-F238E27FC236}">
              <a16:creationId xmlns:a16="http://schemas.microsoft.com/office/drawing/2014/main" id="{C278EB7B-B2DF-4DB0-8A97-DF8B685EA322}"/>
            </a:ext>
          </a:extLst>
        </xdr:cNvPr>
        <xdr:cNvSpPr/>
      </xdr:nvSpPr>
      <xdr:spPr>
        <a:xfrm>
          <a:off x="9398000" y="94269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156110</xdr:rowOff>
    </xdr:from>
    <xdr:to>
      <xdr:col>50</xdr:col>
      <xdr:colOff>114300</xdr:colOff>
      <xdr:row>58</xdr:row>
      <xdr:rowOff>16952</xdr:rowOff>
    </xdr:to>
    <xdr:cxnSp macro="">
      <xdr:nvCxnSpPr>
        <xdr:cNvPr id="352" name="直線コネクタ 351">
          <a:extLst>
            <a:ext uri="{FF2B5EF4-FFF2-40B4-BE49-F238E27FC236}">
              <a16:creationId xmlns:a16="http://schemas.microsoft.com/office/drawing/2014/main" id="{CEEDE8A5-788B-43C3-A487-381DE0E3E6E1}"/>
            </a:ext>
          </a:extLst>
        </xdr:cNvPr>
        <xdr:cNvCxnSpPr/>
      </xdr:nvCxnSpPr>
      <xdr:spPr>
        <a:xfrm>
          <a:off x="7886700" y="9573160"/>
          <a:ext cx="800100" cy="2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40887</xdr:rowOff>
    </xdr:from>
    <xdr:to>
      <xdr:col>50</xdr:col>
      <xdr:colOff>165100</xdr:colOff>
      <xdr:row>57</xdr:row>
      <xdr:rowOff>142487</xdr:rowOff>
    </xdr:to>
    <xdr:sp macro="" textlink="">
      <xdr:nvSpPr>
        <xdr:cNvPr id="353" name="フローチャート: 判断 352">
          <a:extLst>
            <a:ext uri="{FF2B5EF4-FFF2-40B4-BE49-F238E27FC236}">
              <a16:creationId xmlns:a16="http://schemas.microsoft.com/office/drawing/2014/main" id="{DF840FAA-4EB3-44A7-A553-B4CB8B1B3F56}"/>
            </a:ext>
          </a:extLst>
        </xdr:cNvPr>
        <xdr:cNvSpPr/>
      </xdr:nvSpPr>
      <xdr:spPr>
        <a:xfrm>
          <a:off x="8636000" y="945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159014</xdr:rowOff>
    </xdr:from>
    <xdr:ext cx="599010" cy="259045"/>
    <xdr:sp macro="" textlink="">
      <xdr:nvSpPr>
        <xdr:cNvPr id="354" name="テキスト ボックス 353">
          <a:extLst>
            <a:ext uri="{FF2B5EF4-FFF2-40B4-BE49-F238E27FC236}">
              <a16:creationId xmlns:a16="http://schemas.microsoft.com/office/drawing/2014/main" id="{856D1733-030C-4A52-8741-0478BE8F3D8C}"/>
            </a:ext>
          </a:extLst>
        </xdr:cNvPr>
        <xdr:cNvSpPr txBox="1"/>
      </xdr:nvSpPr>
      <xdr:spPr>
        <a:xfrm>
          <a:off x="8406345" y="924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137116</xdr:rowOff>
    </xdr:from>
    <xdr:to>
      <xdr:col>45</xdr:col>
      <xdr:colOff>177800</xdr:colOff>
      <xdr:row>57</xdr:row>
      <xdr:rowOff>156110</xdr:rowOff>
    </xdr:to>
    <xdr:cxnSp macro="">
      <xdr:nvCxnSpPr>
        <xdr:cNvPr id="355" name="直線コネクタ 354">
          <a:extLst>
            <a:ext uri="{FF2B5EF4-FFF2-40B4-BE49-F238E27FC236}">
              <a16:creationId xmlns:a16="http://schemas.microsoft.com/office/drawing/2014/main" id="{CAAB50A7-F3FC-4FC7-AEDF-EFF4CF2EE750}"/>
            </a:ext>
          </a:extLst>
        </xdr:cNvPr>
        <xdr:cNvCxnSpPr/>
      </xdr:nvCxnSpPr>
      <xdr:spPr>
        <a:xfrm>
          <a:off x="7080250" y="9554166"/>
          <a:ext cx="806450" cy="1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62719</xdr:rowOff>
    </xdr:from>
    <xdr:to>
      <xdr:col>46</xdr:col>
      <xdr:colOff>38100</xdr:colOff>
      <xdr:row>57</xdr:row>
      <xdr:rowOff>164319</xdr:rowOff>
    </xdr:to>
    <xdr:sp macro="" textlink="">
      <xdr:nvSpPr>
        <xdr:cNvPr id="356" name="フローチャート: 判断 355">
          <a:extLst>
            <a:ext uri="{FF2B5EF4-FFF2-40B4-BE49-F238E27FC236}">
              <a16:creationId xmlns:a16="http://schemas.microsoft.com/office/drawing/2014/main" id="{3467D70C-26F5-4A57-BF95-019E1020A3C5}"/>
            </a:ext>
          </a:extLst>
        </xdr:cNvPr>
        <xdr:cNvSpPr/>
      </xdr:nvSpPr>
      <xdr:spPr>
        <a:xfrm>
          <a:off x="7842250" y="947976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9396</xdr:rowOff>
    </xdr:from>
    <xdr:ext cx="599010" cy="259045"/>
    <xdr:sp macro="" textlink="">
      <xdr:nvSpPr>
        <xdr:cNvPr id="357" name="テキスト ボックス 356">
          <a:extLst>
            <a:ext uri="{FF2B5EF4-FFF2-40B4-BE49-F238E27FC236}">
              <a16:creationId xmlns:a16="http://schemas.microsoft.com/office/drawing/2014/main" id="{807F622A-5714-48D4-8672-EA40617795F5}"/>
            </a:ext>
          </a:extLst>
        </xdr:cNvPr>
        <xdr:cNvSpPr txBox="1"/>
      </xdr:nvSpPr>
      <xdr:spPr>
        <a:xfrm>
          <a:off x="7612595" y="9261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137116</xdr:rowOff>
    </xdr:from>
    <xdr:to>
      <xdr:col>41</xdr:col>
      <xdr:colOff>50800</xdr:colOff>
      <xdr:row>57</xdr:row>
      <xdr:rowOff>156914</xdr:rowOff>
    </xdr:to>
    <xdr:cxnSp macro="">
      <xdr:nvCxnSpPr>
        <xdr:cNvPr id="358" name="直線コネクタ 357">
          <a:extLst>
            <a:ext uri="{FF2B5EF4-FFF2-40B4-BE49-F238E27FC236}">
              <a16:creationId xmlns:a16="http://schemas.microsoft.com/office/drawing/2014/main" id="{8482F01D-FEEE-4774-8226-F39D7AEBA10E}"/>
            </a:ext>
          </a:extLst>
        </xdr:cNvPr>
        <xdr:cNvCxnSpPr/>
      </xdr:nvCxnSpPr>
      <xdr:spPr>
        <a:xfrm flipV="1">
          <a:off x="6286500" y="9554166"/>
          <a:ext cx="793750" cy="1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46675</xdr:rowOff>
    </xdr:from>
    <xdr:to>
      <xdr:col>41</xdr:col>
      <xdr:colOff>101600</xdr:colOff>
      <xdr:row>57</xdr:row>
      <xdr:rowOff>148275</xdr:rowOff>
    </xdr:to>
    <xdr:sp macro="" textlink="">
      <xdr:nvSpPr>
        <xdr:cNvPr id="359" name="フローチャート: 判断 358">
          <a:extLst>
            <a:ext uri="{FF2B5EF4-FFF2-40B4-BE49-F238E27FC236}">
              <a16:creationId xmlns:a16="http://schemas.microsoft.com/office/drawing/2014/main" id="{7561F9DD-4813-42AB-B675-F9B77A9A8709}"/>
            </a:ext>
          </a:extLst>
        </xdr:cNvPr>
        <xdr:cNvSpPr/>
      </xdr:nvSpPr>
      <xdr:spPr>
        <a:xfrm>
          <a:off x="7029450" y="9463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164802</xdr:rowOff>
    </xdr:from>
    <xdr:ext cx="599010" cy="259045"/>
    <xdr:sp macro="" textlink="">
      <xdr:nvSpPr>
        <xdr:cNvPr id="360" name="テキスト ボックス 359">
          <a:extLst>
            <a:ext uri="{FF2B5EF4-FFF2-40B4-BE49-F238E27FC236}">
              <a16:creationId xmlns:a16="http://schemas.microsoft.com/office/drawing/2014/main" id="{80E7A3B5-9815-4BC9-BF10-51E89D97F080}"/>
            </a:ext>
          </a:extLst>
        </xdr:cNvPr>
        <xdr:cNvSpPr txBox="1"/>
      </xdr:nvSpPr>
      <xdr:spPr>
        <a:xfrm>
          <a:off x="6818845" y="9251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66049</xdr:rowOff>
    </xdr:from>
    <xdr:to>
      <xdr:col>36</xdr:col>
      <xdr:colOff>165100</xdr:colOff>
      <xdr:row>57</xdr:row>
      <xdr:rowOff>167649</xdr:rowOff>
    </xdr:to>
    <xdr:sp macro="" textlink="">
      <xdr:nvSpPr>
        <xdr:cNvPr id="361" name="フローチャート: 判断 360">
          <a:extLst>
            <a:ext uri="{FF2B5EF4-FFF2-40B4-BE49-F238E27FC236}">
              <a16:creationId xmlns:a16="http://schemas.microsoft.com/office/drawing/2014/main" id="{938640C7-32F2-4713-881B-2547EADA5588}"/>
            </a:ext>
          </a:extLst>
        </xdr:cNvPr>
        <xdr:cNvSpPr/>
      </xdr:nvSpPr>
      <xdr:spPr>
        <a:xfrm>
          <a:off x="6235700" y="948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12726</xdr:rowOff>
    </xdr:from>
    <xdr:ext cx="534377" cy="259045"/>
    <xdr:sp macro="" textlink="">
      <xdr:nvSpPr>
        <xdr:cNvPr id="362" name="テキスト ボックス 361">
          <a:extLst>
            <a:ext uri="{FF2B5EF4-FFF2-40B4-BE49-F238E27FC236}">
              <a16:creationId xmlns:a16="http://schemas.microsoft.com/office/drawing/2014/main" id="{81EC492C-75E5-45AD-A56B-52677C1519E1}"/>
            </a:ext>
          </a:extLst>
        </xdr:cNvPr>
        <xdr:cNvSpPr txBox="1"/>
      </xdr:nvSpPr>
      <xdr:spPr>
        <a:xfrm>
          <a:off x="6038361" y="926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7DB3DDF6-EDA4-4608-A9B5-00AB2E386866}"/>
            </a:ext>
          </a:extLst>
        </xdr:cNvPr>
        <xdr:cNvSpPr txBox="1"/>
      </xdr:nvSpPr>
      <xdr:spPr>
        <a:xfrm>
          <a:off x="92583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85360CD5-8EDC-4929-890C-0D450B5B0882}"/>
            </a:ext>
          </a:extLst>
        </xdr:cNvPr>
        <xdr:cNvSpPr txBox="1"/>
      </xdr:nvSpPr>
      <xdr:spPr>
        <a:xfrm>
          <a:off x="8515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B409E1CA-2A52-4849-8B08-2A95E4E59C15}"/>
            </a:ext>
          </a:extLst>
        </xdr:cNvPr>
        <xdr:cNvSpPr txBox="1"/>
      </xdr:nvSpPr>
      <xdr:spPr>
        <a:xfrm>
          <a:off x="7715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7163737C-2C63-4B49-9E62-22AB8BCD601C}"/>
            </a:ext>
          </a:extLst>
        </xdr:cNvPr>
        <xdr:cNvSpPr txBox="1"/>
      </xdr:nvSpPr>
      <xdr:spPr>
        <a:xfrm>
          <a:off x="690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8344C887-6C4D-4F75-8D05-9F04D0BDC50D}"/>
            </a:ext>
          </a:extLst>
        </xdr:cNvPr>
        <xdr:cNvSpPr txBox="1"/>
      </xdr:nvSpPr>
      <xdr:spPr>
        <a:xfrm>
          <a:off x="6115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81059</xdr:rowOff>
    </xdr:from>
    <xdr:to>
      <xdr:col>55</xdr:col>
      <xdr:colOff>50800</xdr:colOff>
      <xdr:row>58</xdr:row>
      <xdr:rowOff>11209</xdr:rowOff>
    </xdr:to>
    <xdr:sp macro="" textlink="">
      <xdr:nvSpPr>
        <xdr:cNvPr id="368" name="楕円 367">
          <a:extLst>
            <a:ext uri="{FF2B5EF4-FFF2-40B4-BE49-F238E27FC236}">
              <a16:creationId xmlns:a16="http://schemas.microsoft.com/office/drawing/2014/main" id="{56A7AC0C-502C-479B-962A-A0FFBAFB1734}"/>
            </a:ext>
          </a:extLst>
        </xdr:cNvPr>
        <xdr:cNvSpPr/>
      </xdr:nvSpPr>
      <xdr:spPr>
        <a:xfrm>
          <a:off x="9398000" y="949810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59486</xdr:rowOff>
    </xdr:from>
    <xdr:ext cx="534377" cy="259045"/>
    <xdr:sp macro="" textlink="">
      <xdr:nvSpPr>
        <xdr:cNvPr id="369" name="農林水産業費該当値テキスト">
          <a:extLst>
            <a:ext uri="{FF2B5EF4-FFF2-40B4-BE49-F238E27FC236}">
              <a16:creationId xmlns:a16="http://schemas.microsoft.com/office/drawing/2014/main" id="{74339E49-7C72-4FA1-9864-2EC8C409E1AE}"/>
            </a:ext>
          </a:extLst>
        </xdr:cNvPr>
        <xdr:cNvSpPr txBox="1"/>
      </xdr:nvSpPr>
      <xdr:spPr>
        <a:xfrm>
          <a:off x="9480550" y="94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137602</xdr:rowOff>
    </xdr:from>
    <xdr:to>
      <xdr:col>50</xdr:col>
      <xdr:colOff>165100</xdr:colOff>
      <xdr:row>58</xdr:row>
      <xdr:rowOff>67752</xdr:rowOff>
    </xdr:to>
    <xdr:sp macro="" textlink="">
      <xdr:nvSpPr>
        <xdr:cNvPr id="370" name="楕円 369">
          <a:extLst>
            <a:ext uri="{FF2B5EF4-FFF2-40B4-BE49-F238E27FC236}">
              <a16:creationId xmlns:a16="http://schemas.microsoft.com/office/drawing/2014/main" id="{2F37BF79-7DF6-46DF-8CE3-8034C6A058D8}"/>
            </a:ext>
          </a:extLst>
        </xdr:cNvPr>
        <xdr:cNvSpPr/>
      </xdr:nvSpPr>
      <xdr:spPr>
        <a:xfrm>
          <a:off x="8636000" y="95546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58879</xdr:rowOff>
    </xdr:from>
    <xdr:ext cx="534377" cy="259045"/>
    <xdr:sp macro="" textlink="">
      <xdr:nvSpPr>
        <xdr:cNvPr id="371" name="テキスト ボックス 370">
          <a:extLst>
            <a:ext uri="{FF2B5EF4-FFF2-40B4-BE49-F238E27FC236}">
              <a16:creationId xmlns:a16="http://schemas.microsoft.com/office/drawing/2014/main" id="{C9613B06-1A6B-42FD-95D1-1C52B1B9BFA9}"/>
            </a:ext>
          </a:extLst>
        </xdr:cNvPr>
        <xdr:cNvSpPr txBox="1"/>
      </xdr:nvSpPr>
      <xdr:spPr>
        <a:xfrm>
          <a:off x="8438661" y="964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105310</xdr:rowOff>
    </xdr:from>
    <xdr:to>
      <xdr:col>46</xdr:col>
      <xdr:colOff>38100</xdr:colOff>
      <xdr:row>58</xdr:row>
      <xdr:rowOff>35460</xdr:rowOff>
    </xdr:to>
    <xdr:sp macro="" textlink="">
      <xdr:nvSpPr>
        <xdr:cNvPr id="372" name="楕円 371">
          <a:extLst>
            <a:ext uri="{FF2B5EF4-FFF2-40B4-BE49-F238E27FC236}">
              <a16:creationId xmlns:a16="http://schemas.microsoft.com/office/drawing/2014/main" id="{E905AED1-5449-4C6D-B6B7-C1B2D0C25A92}"/>
            </a:ext>
          </a:extLst>
        </xdr:cNvPr>
        <xdr:cNvSpPr/>
      </xdr:nvSpPr>
      <xdr:spPr>
        <a:xfrm>
          <a:off x="7842250" y="95223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26587</xdr:rowOff>
    </xdr:from>
    <xdr:ext cx="534377" cy="259045"/>
    <xdr:sp macro="" textlink="">
      <xdr:nvSpPr>
        <xdr:cNvPr id="373" name="テキスト ボックス 372">
          <a:extLst>
            <a:ext uri="{FF2B5EF4-FFF2-40B4-BE49-F238E27FC236}">
              <a16:creationId xmlns:a16="http://schemas.microsoft.com/office/drawing/2014/main" id="{02A3195E-5BBF-4FCD-A569-1F7051CA3BC0}"/>
            </a:ext>
          </a:extLst>
        </xdr:cNvPr>
        <xdr:cNvSpPr txBox="1"/>
      </xdr:nvSpPr>
      <xdr:spPr>
        <a:xfrm>
          <a:off x="7644911" y="960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86316</xdr:rowOff>
    </xdr:from>
    <xdr:to>
      <xdr:col>41</xdr:col>
      <xdr:colOff>101600</xdr:colOff>
      <xdr:row>58</xdr:row>
      <xdr:rowOff>16466</xdr:rowOff>
    </xdr:to>
    <xdr:sp macro="" textlink="">
      <xdr:nvSpPr>
        <xdr:cNvPr id="374" name="楕円 373">
          <a:extLst>
            <a:ext uri="{FF2B5EF4-FFF2-40B4-BE49-F238E27FC236}">
              <a16:creationId xmlns:a16="http://schemas.microsoft.com/office/drawing/2014/main" id="{0FD0E7F8-6105-4841-8B03-75CA7A346CBB}"/>
            </a:ext>
          </a:extLst>
        </xdr:cNvPr>
        <xdr:cNvSpPr/>
      </xdr:nvSpPr>
      <xdr:spPr>
        <a:xfrm>
          <a:off x="7029450" y="95033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7593</xdr:rowOff>
    </xdr:from>
    <xdr:ext cx="534377" cy="259045"/>
    <xdr:sp macro="" textlink="">
      <xdr:nvSpPr>
        <xdr:cNvPr id="375" name="テキスト ボックス 374">
          <a:extLst>
            <a:ext uri="{FF2B5EF4-FFF2-40B4-BE49-F238E27FC236}">
              <a16:creationId xmlns:a16="http://schemas.microsoft.com/office/drawing/2014/main" id="{BB4AEF36-6EC8-4584-BC98-EBCB565C67B4}"/>
            </a:ext>
          </a:extLst>
        </xdr:cNvPr>
        <xdr:cNvSpPr txBox="1"/>
      </xdr:nvSpPr>
      <xdr:spPr>
        <a:xfrm>
          <a:off x="6851161" y="958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106114</xdr:rowOff>
    </xdr:from>
    <xdr:to>
      <xdr:col>36</xdr:col>
      <xdr:colOff>165100</xdr:colOff>
      <xdr:row>58</xdr:row>
      <xdr:rowOff>36264</xdr:rowOff>
    </xdr:to>
    <xdr:sp macro="" textlink="">
      <xdr:nvSpPr>
        <xdr:cNvPr id="376" name="楕円 375">
          <a:extLst>
            <a:ext uri="{FF2B5EF4-FFF2-40B4-BE49-F238E27FC236}">
              <a16:creationId xmlns:a16="http://schemas.microsoft.com/office/drawing/2014/main" id="{DBC4D0DE-A4A2-4D1A-AE74-D529B65AF3A3}"/>
            </a:ext>
          </a:extLst>
        </xdr:cNvPr>
        <xdr:cNvSpPr/>
      </xdr:nvSpPr>
      <xdr:spPr>
        <a:xfrm>
          <a:off x="6235700" y="95231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27391</xdr:rowOff>
    </xdr:from>
    <xdr:ext cx="534377" cy="259045"/>
    <xdr:sp macro="" textlink="">
      <xdr:nvSpPr>
        <xdr:cNvPr id="377" name="テキスト ボックス 376">
          <a:extLst>
            <a:ext uri="{FF2B5EF4-FFF2-40B4-BE49-F238E27FC236}">
              <a16:creationId xmlns:a16="http://schemas.microsoft.com/office/drawing/2014/main" id="{2EC326CD-6C9F-4479-B1B4-2CDD8760DB2B}"/>
            </a:ext>
          </a:extLst>
        </xdr:cNvPr>
        <xdr:cNvSpPr txBox="1"/>
      </xdr:nvSpPr>
      <xdr:spPr>
        <a:xfrm>
          <a:off x="6038361" y="960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60B47E4D-9FD5-45CA-82DE-2DA0718FE29F}"/>
            </a:ext>
          </a:extLst>
        </xdr:cNvPr>
        <xdr:cNvSpPr/>
      </xdr:nvSpPr>
      <xdr:spPr>
        <a:xfrm>
          <a:off x="5956300" y="10464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102DBAA7-07CA-4D99-8945-0A983E23167C}"/>
            </a:ext>
          </a:extLst>
        </xdr:cNvPr>
        <xdr:cNvSpPr/>
      </xdr:nvSpPr>
      <xdr:spPr>
        <a:xfrm>
          <a:off x="60642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69688DAE-E65E-4D5A-A245-4A8E9FBE20A0}"/>
            </a:ext>
          </a:extLst>
        </xdr:cNvPr>
        <xdr:cNvSpPr/>
      </xdr:nvSpPr>
      <xdr:spPr>
        <a:xfrm>
          <a:off x="60642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8458C38-B01E-45B5-95E6-352D8B7BFE71}"/>
            </a:ext>
          </a:extLst>
        </xdr:cNvPr>
        <xdr:cNvSpPr/>
      </xdr:nvSpPr>
      <xdr:spPr>
        <a:xfrm>
          <a:off x="69850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C91F0EFF-FC7A-41B6-83FE-AB69E6207DC9}"/>
            </a:ext>
          </a:extLst>
        </xdr:cNvPr>
        <xdr:cNvSpPr/>
      </xdr:nvSpPr>
      <xdr:spPr>
        <a:xfrm>
          <a:off x="69850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99F1BDE8-74AA-42FA-8F85-0BC51195496D}"/>
            </a:ext>
          </a:extLst>
        </xdr:cNvPr>
        <xdr:cNvSpPr/>
      </xdr:nvSpPr>
      <xdr:spPr>
        <a:xfrm>
          <a:off x="8013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CEE1A880-FEA7-4889-A717-A9C2B7279426}"/>
            </a:ext>
          </a:extLst>
        </xdr:cNvPr>
        <xdr:cNvSpPr/>
      </xdr:nvSpPr>
      <xdr:spPr>
        <a:xfrm>
          <a:off x="8013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4BCFD676-A1DE-4C01-9346-72C7254D44E0}"/>
            </a:ext>
          </a:extLst>
        </xdr:cNvPr>
        <xdr:cNvSpPr/>
      </xdr:nvSpPr>
      <xdr:spPr>
        <a:xfrm>
          <a:off x="5956300" y="11258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5DFFA1B1-FF54-43CF-AA5D-15F290E7F559}"/>
            </a:ext>
          </a:extLst>
        </xdr:cNvPr>
        <xdr:cNvSpPr txBox="1"/>
      </xdr:nvSpPr>
      <xdr:spPr>
        <a:xfrm>
          <a:off x="591820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76B0C855-F808-45F8-A499-4B043C4C78AD}"/>
            </a:ext>
          </a:extLst>
        </xdr:cNvPr>
        <xdr:cNvCxnSpPr/>
      </xdr:nvCxnSpPr>
      <xdr:spPr>
        <a:xfrm>
          <a:off x="5956300" y="13462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6D95242D-DC30-40AF-8D6B-4D7CEFE255B9}"/>
            </a:ext>
          </a:extLst>
        </xdr:cNvPr>
        <xdr:cNvCxnSpPr/>
      </xdr:nvCxnSpPr>
      <xdr:spPr>
        <a:xfrm>
          <a:off x="5956300" y="13023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C4511D4-FBB7-4D80-AEE4-ABB137B6F7D4}"/>
            </a:ext>
          </a:extLst>
        </xdr:cNvPr>
        <xdr:cNvSpPr txBox="1"/>
      </xdr:nvSpPr>
      <xdr:spPr>
        <a:xfrm>
          <a:off x="5726564" y="12881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8A979989-2254-4531-BBB6-3ECC6EC0DD8A}"/>
            </a:ext>
          </a:extLst>
        </xdr:cNvPr>
        <xdr:cNvCxnSpPr/>
      </xdr:nvCxnSpPr>
      <xdr:spPr>
        <a:xfrm>
          <a:off x="5956300" y="12579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F365D545-B111-4E8B-9D4C-C04CEF901E60}"/>
            </a:ext>
          </a:extLst>
        </xdr:cNvPr>
        <xdr:cNvSpPr txBox="1"/>
      </xdr:nvSpPr>
      <xdr:spPr>
        <a:xfrm>
          <a:off x="5418031" y="12443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6A0CCC60-3713-470F-AF54-AB0451C0DF53}"/>
            </a:ext>
          </a:extLst>
        </xdr:cNvPr>
        <xdr:cNvCxnSpPr/>
      </xdr:nvCxnSpPr>
      <xdr:spPr>
        <a:xfrm>
          <a:off x="5956300" y="1214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48ED8C6-55E9-472D-86DF-C6C7D5C720AE}"/>
            </a:ext>
          </a:extLst>
        </xdr:cNvPr>
        <xdr:cNvSpPr txBox="1"/>
      </xdr:nvSpPr>
      <xdr:spPr>
        <a:xfrm>
          <a:off x="5418031" y="12005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209C75ED-7427-4683-B3B8-121D6C120FFD}"/>
            </a:ext>
          </a:extLst>
        </xdr:cNvPr>
        <xdr:cNvCxnSpPr/>
      </xdr:nvCxnSpPr>
      <xdr:spPr>
        <a:xfrm>
          <a:off x="5956300" y="1170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B44D85AA-0216-4218-ACAA-AA37D6734A93}"/>
            </a:ext>
          </a:extLst>
        </xdr:cNvPr>
        <xdr:cNvSpPr txBox="1"/>
      </xdr:nvSpPr>
      <xdr:spPr>
        <a:xfrm>
          <a:off x="5418031" y="11560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4EC6355F-72E9-4D96-9459-B2207C2C8096}"/>
            </a:ext>
          </a:extLst>
        </xdr:cNvPr>
        <xdr:cNvCxnSpPr/>
      </xdr:nvCxnSpPr>
      <xdr:spPr>
        <a:xfrm>
          <a:off x="5956300" y="11258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9ACB8124-1596-4592-B68A-D8728E990F44}"/>
            </a:ext>
          </a:extLst>
        </xdr:cNvPr>
        <xdr:cNvSpPr txBox="1"/>
      </xdr:nvSpPr>
      <xdr:spPr>
        <a:xfrm>
          <a:off x="541803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A3E6E420-5053-44B9-BC52-E1EC405A6652}"/>
            </a:ext>
          </a:extLst>
        </xdr:cNvPr>
        <xdr:cNvSpPr/>
      </xdr:nvSpPr>
      <xdr:spPr>
        <a:xfrm>
          <a:off x="5956300" y="11258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13037</xdr:rowOff>
    </xdr:from>
    <xdr:to>
      <xdr:col>54</xdr:col>
      <xdr:colOff>189865</xdr:colOff>
      <xdr:row>78</xdr:row>
      <xdr:rowOff>109187</xdr:rowOff>
    </xdr:to>
    <xdr:cxnSp macro="">
      <xdr:nvCxnSpPr>
        <xdr:cNvPr id="399" name="直線コネクタ 398">
          <a:extLst>
            <a:ext uri="{FF2B5EF4-FFF2-40B4-BE49-F238E27FC236}">
              <a16:creationId xmlns:a16="http://schemas.microsoft.com/office/drawing/2014/main" id="{8C6CFBD3-437B-4172-94F9-FFC2D4C079E4}"/>
            </a:ext>
          </a:extLst>
        </xdr:cNvPr>
        <xdr:cNvCxnSpPr/>
      </xdr:nvCxnSpPr>
      <xdr:spPr>
        <a:xfrm flipV="1">
          <a:off x="9427845" y="11741487"/>
          <a:ext cx="1270" cy="1251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113014</xdr:rowOff>
    </xdr:from>
    <xdr:ext cx="469744" cy="259045"/>
    <xdr:sp macro="" textlink="">
      <xdr:nvSpPr>
        <xdr:cNvPr id="400" name="商工費最小値テキスト">
          <a:extLst>
            <a:ext uri="{FF2B5EF4-FFF2-40B4-BE49-F238E27FC236}">
              <a16:creationId xmlns:a16="http://schemas.microsoft.com/office/drawing/2014/main" id="{07AFDC86-6D93-42D0-B2A3-283319734B97}"/>
            </a:ext>
          </a:extLst>
        </xdr:cNvPr>
        <xdr:cNvSpPr txBox="1"/>
      </xdr:nvSpPr>
      <xdr:spPr>
        <a:xfrm>
          <a:off x="9480550" y="1299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109187</xdr:rowOff>
    </xdr:from>
    <xdr:to>
      <xdr:col>55</xdr:col>
      <xdr:colOff>88900</xdr:colOff>
      <xdr:row>78</xdr:row>
      <xdr:rowOff>109187</xdr:rowOff>
    </xdr:to>
    <xdr:cxnSp macro="">
      <xdr:nvCxnSpPr>
        <xdr:cNvPr id="401" name="直線コネクタ 400">
          <a:extLst>
            <a:ext uri="{FF2B5EF4-FFF2-40B4-BE49-F238E27FC236}">
              <a16:creationId xmlns:a16="http://schemas.microsoft.com/office/drawing/2014/main" id="{C61C94B4-DC38-494E-BE66-75458D6E6ED6}"/>
            </a:ext>
          </a:extLst>
        </xdr:cNvPr>
        <xdr:cNvCxnSpPr/>
      </xdr:nvCxnSpPr>
      <xdr:spPr>
        <a:xfrm>
          <a:off x="9359900" y="129933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131164</xdr:rowOff>
    </xdr:from>
    <xdr:ext cx="599010" cy="259045"/>
    <xdr:sp macro="" textlink="">
      <xdr:nvSpPr>
        <xdr:cNvPr id="402" name="商工費最大値テキスト">
          <a:extLst>
            <a:ext uri="{FF2B5EF4-FFF2-40B4-BE49-F238E27FC236}">
              <a16:creationId xmlns:a16="http://schemas.microsoft.com/office/drawing/2014/main" id="{64462D1E-69B7-4564-9520-4812A5CF0E36}"/>
            </a:ext>
          </a:extLst>
        </xdr:cNvPr>
        <xdr:cNvSpPr txBox="1"/>
      </xdr:nvSpPr>
      <xdr:spPr>
        <a:xfrm>
          <a:off x="9480550" y="1152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290,204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13037</xdr:rowOff>
    </xdr:from>
    <xdr:to>
      <xdr:col>55</xdr:col>
      <xdr:colOff>88900</xdr:colOff>
      <xdr:row>71</xdr:row>
      <xdr:rowOff>13037</xdr:rowOff>
    </xdr:to>
    <xdr:cxnSp macro="">
      <xdr:nvCxnSpPr>
        <xdr:cNvPr id="403" name="直線コネクタ 402">
          <a:extLst>
            <a:ext uri="{FF2B5EF4-FFF2-40B4-BE49-F238E27FC236}">
              <a16:creationId xmlns:a16="http://schemas.microsoft.com/office/drawing/2014/main" id="{F1B39999-77A9-4560-AC5F-11A3487E745C}"/>
            </a:ext>
          </a:extLst>
        </xdr:cNvPr>
        <xdr:cNvCxnSpPr/>
      </xdr:nvCxnSpPr>
      <xdr:spPr>
        <a:xfrm>
          <a:off x="9359900" y="117414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94538</xdr:rowOff>
    </xdr:from>
    <xdr:to>
      <xdr:col>55</xdr:col>
      <xdr:colOff>0</xdr:colOff>
      <xdr:row>78</xdr:row>
      <xdr:rowOff>107321</xdr:rowOff>
    </xdr:to>
    <xdr:cxnSp macro="">
      <xdr:nvCxnSpPr>
        <xdr:cNvPr id="404" name="直線コネクタ 403">
          <a:extLst>
            <a:ext uri="{FF2B5EF4-FFF2-40B4-BE49-F238E27FC236}">
              <a16:creationId xmlns:a16="http://schemas.microsoft.com/office/drawing/2014/main" id="{700D89A9-6218-4ECB-ABBB-EFD8497F7D30}"/>
            </a:ext>
          </a:extLst>
        </xdr:cNvPr>
        <xdr:cNvCxnSpPr/>
      </xdr:nvCxnSpPr>
      <xdr:spPr>
        <a:xfrm>
          <a:off x="8686800" y="12978688"/>
          <a:ext cx="742950" cy="1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65009</xdr:rowOff>
    </xdr:from>
    <xdr:ext cx="534377" cy="259045"/>
    <xdr:sp macro="" textlink="">
      <xdr:nvSpPr>
        <xdr:cNvPr id="405" name="商工費平均値テキスト">
          <a:extLst>
            <a:ext uri="{FF2B5EF4-FFF2-40B4-BE49-F238E27FC236}">
              <a16:creationId xmlns:a16="http://schemas.microsoft.com/office/drawing/2014/main" id="{AD243872-AB74-449E-AFF3-45A53B777A6E}"/>
            </a:ext>
          </a:extLst>
        </xdr:cNvPr>
        <xdr:cNvSpPr txBox="1"/>
      </xdr:nvSpPr>
      <xdr:spPr>
        <a:xfrm>
          <a:off x="9480550" y="12618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42132</xdr:rowOff>
    </xdr:from>
    <xdr:to>
      <xdr:col>55</xdr:col>
      <xdr:colOff>50800</xdr:colOff>
      <xdr:row>77</xdr:row>
      <xdr:rowOff>143732</xdr:rowOff>
    </xdr:to>
    <xdr:sp macro="" textlink="">
      <xdr:nvSpPr>
        <xdr:cNvPr id="406" name="フローチャート: 判断 405">
          <a:extLst>
            <a:ext uri="{FF2B5EF4-FFF2-40B4-BE49-F238E27FC236}">
              <a16:creationId xmlns:a16="http://schemas.microsoft.com/office/drawing/2014/main" id="{8F4D7A78-B64D-4FAB-9863-D32A8B88D0EA}"/>
            </a:ext>
          </a:extLst>
        </xdr:cNvPr>
        <xdr:cNvSpPr/>
      </xdr:nvSpPr>
      <xdr:spPr>
        <a:xfrm>
          <a:off x="9398000" y="127611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40949</xdr:rowOff>
    </xdr:from>
    <xdr:to>
      <xdr:col>50</xdr:col>
      <xdr:colOff>114300</xdr:colOff>
      <xdr:row>78</xdr:row>
      <xdr:rowOff>94538</xdr:rowOff>
    </xdr:to>
    <xdr:cxnSp macro="">
      <xdr:nvCxnSpPr>
        <xdr:cNvPr id="407" name="直線コネクタ 406">
          <a:extLst>
            <a:ext uri="{FF2B5EF4-FFF2-40B4-BE49-F238E27FC236}">
              <a16:creationId xmlns:a16="http://schemas.microsoft.com/office/drawing/2014/main" id="{7E833BC9-70E7-419E-8695-82845887CB42}"/>
            </a:ext>
          </a:extLst>
        </xdr:cNvPr>
        <xdr:cNvCxnSpPr/>
      </xdr:nvCxnSpPr>
      <xdr:spPr>
        <a:xfrm>
          <a:off x="7886700" y="12925099"/>
          <a:ext cx="800100" cy="5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65565</xdr:rowOff>
    </xdr:from>
    <xdr:to>
      <xdr:col>50</xdr:col>
      <xdr:colOff>165100</xdr:colOff>
      <xdr:row>77</xdr:row>
      <xdr:rowOff>167165</xdr:rowOff>
    </xdr:to>
    <xdr:sp macro="" textlink="">
      <xdr:nvSpPr>
        <xdr:cNvPr id="408" name="フローチャート: 判断 407">
          <a:extLst>
            <a:ext uri="{FF2B5EF4-FFF2-40B4-BE49-F238E27FC236}">
              <a16:creationId xmlns:a16="http://schemas.microsoft.com/office/drawing/2014/main" id="{4945B4AD-65E3-4CE1-B5C7-4DDEF689C73B}"/>
            </a:ext>
          </a:extLst>
        </xdr:cNvPr>
        <xdr:cNvSpPr/>
      </xdr:nvSpPr>
      <xdr:spPr>
        <a:xfrm>
          <a:off x="8636000" y="1278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12242</xdr:rowOff>
    </xdr:from>
    <xdr:ext cx="534377" cy="259045"/>
    <xdr:sp macro="" textlink="">
      <xdr:nvSpPr>
        <xdr:cNvPr id="409" name="テキスト ボックス 408">
          <a:extLst>
            <a:ext uri="{FF2B5EF4-FFF2-40B4-BE49-F238E27FC236}">
              <a16:creationId xmlns:a16="http://schemas.microsoft.com/office/drawing/2014/main" id="{25278915-F95E-4E0B-9A65-189DA9067C7A}"/>
            </a:ext>
          </a:extLst>
        </xdr:cNvPr>
        <xdr:cNvSpPr txBox="1"/>
      </xdr:nvSpPr>
      <xdr:spPr>
        <a:xfrm>
          <a:off x="8438661" y="1256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40949</xdr:rowOff>
    </xdr:from>
    <xdr:to>
      <xdr:col>45</xdr:col>
      <xdr:colOff>177800</xdr:colOff>
      <xdr:row>78</xdr:row>
      <xdr:rowOff>134455</xdr:rowOff>
    </xdr:to>
    <xdr:cxnSp macro="">
      <xdr:nvCxnSpPr>
        <xdr:cNvPr id="410" name="直線コネクタ 409">
          <a:extLst>
            <a:ext uri="{FF2B5EF4-FFF2-40B4-BE49-F238E27FC236}">
              <a16:creationId xmlns:a16="http://schemas.microsoft.com/office/drawing/2014/main" id="{78CB471B-C076-4ABF-A2D2-21AF325D8533}"/>
            </a:ext>
          </a:extLst>
        </xdr:cNvPr>
        <xdr:cNvCxnSpPr/>
      </xdr:nvCxnSpPr>
      <xdr:spPr>
        <a:xfrm flipV="1">
          <a:off x="7080250" y="12925099"/>
          <a:ext cx="806450" cy="9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45901</xdr:rowOff>
    </xdr:from>
    <xdr:to>
      <xdr:col>46</xdr:col>
      <xdr:colOff>38100</xdr:colOff>
      <xdr:row>77</xdr:row>
      <xdr:rowOff>147501</xdr:rowOff>
    </xdr:to>
    <xdr:sp macro="" textlink="">
      <xdr:nvSpPr>
        <xdr:cNvPr id="411" name="フローチャート: 判断 410">
          <a:extLst>
            <a:ext uri="{FF2B5EF4-FFF2-40B4-BE49-F238E27FC236}">
              <a16:creationId xmlns:a16="http://schemas.microsoft.com/office/drawing/2014/main" id="{2FD18CC8-869D-4C05-8785-EA8EB5ED2DDB}"/>
            </a:ext>
          </a:extLst>
        </xdr:cNvPr>
        <xdr:cNvSpPr/>
      </xdr:nvSpPr>
      <xdr:spPr>
        <a:xfrm>
          <a:off x="7842250" y="1276495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164028</xdr:rowOff>
    </xdr:from>
    <xdr:ext cx="534377" cy="259045"/>
    <xdr:sp macro="" textlink="">
      <xdr:nvSpPr>
        <xdr:cNvPr id="412" name="テキスト ボックス 411">
          <a:extLst>
            <a:ext uri="{FF2B5EF4-FFF2-40B4-BE49-F238E27FC236}">
              <a16:creationId xmlns:a16="http://schemas.microsoft.com/office/drawing/2014/main" id="{488D644B-205F-4969-8AE9-92A86047612E}"/>
            </a:ext>
          </a:extLst>
        </xdr:cNvPr>
        <xdr:cNvSpPr txBox="1"/>
      </xdr:nvSpPr>
      <xdr:spPr>
        <a:xfrm>
          <a:off x="7644911" y="1255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134455</xdr:rowOff>
    </xdr:from>
    <xdr:to>
      <xdr:col>41</xdr:col>
      <xdr:colOff>50800</xdr:colOff>
      <xdr:row>78</xdr:row>
      <xdr:rowOff>134570</xdr:rowOff>
    </xdr:to>
    <xdr:cxnSp macro="">
      <xdr:nvCxnSpPr>
        <xdr:cNvPr id="413" name="直線コネクタ 412">
          <a:extLst>
            <a:ext uri="{FF2B5EF4-FFF2-40B4-BE49-F238E27FC236}">
              <a16:creationId xmlns:a16="http://schemas.microsoft.com/office/drawing/2014/main" id="{704BA7DC-0A96-42D1-95A0-3229429800E3}"/>
            </a:ext>
          </a:extLst>
        </xdr:cNvPr>
        <xdr:cNvCxnSpPr/>
      </xdr:nvCxnSpPr>
      <xdr:spPr>
        <a:xfrm flipV="1">
          <a:off x="6286500" y="13018605"/>
          <a:ext cx="79375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132069</xdr:rowOff>
    </xdr:from>
    <xdr:to>
      <xdr:col>41</xdr:col>
      <xdr:colOff>101600</xdr:colOff>
      <xdr:row>78</xdr:row>
      <xdr:rowOff>62219</xdr:rowOff>
    </xdr:to>
    <xdr:sp macro="" textlink="">
      <xdr:nvSpPr>
        <xdr:cNvPr id="414" name="フローチャート: 判断 413">
          <a:extLst>
            <a:ext uri="{FF2B5EF4-FFF2-40B4-BE49-F238E27FC236}">
              <a16:creationId xmlns:a16="http://schemas.microsoft.com/office/drawing/2014/main" id="{F2559CE6-10AA-4B66-8C32-CFFBE651277A}"/>
            </a:ext>
          </a:extLst>
        </xdr:cNvPr>
        <xdr:cNvSpPr/>
      </xdr:nvSpPr>
      <xdr:spPr>
        <a:xfrm>
          <a:off x="7029450" y="1285111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78746</xdr:rowOff>
    </xdr:from>
    <xdr:ext cx="534377" cy="259045"/>
    <xdr:sp macro="" textlink="">
      <xdr:nvSpPr>
        <xdr:cNvPr id="415" name="テキスト ボックス 414">
          <a:extLst>
            <a:ext uri="{FF2B5EF4-FFF2-40B4-BE49-F238E27FC236}">
              <a16:creationId xmlns:a16="http://schemas.microsoft.com/office/drawing/2014/main" id="{D870D3BD-EB39-4123-AC50-7F5A538AE0A9}"/>
            </a:ext>
          </a:extLst>
        </xdr:cNvPr>
        <xdr:cNvSpPr txBox="1"/>
      </xdr:nvSpPr>
      <xdr:spPr>
        <a:xfrm>
          <a:off x="6851161" y="1263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134012</xdr:rowOff>
    </xdr:from>
    <xdr:to>
      <xdr:col>36</xdr:col>
      <xdr:colOff>165100</xdr:colOff>
      <xdr:row>78</xdr:row>
      <xdr:rowOff>64162</xdr:rowOff>
    </xdr:to>
    <xdr:sp macro="" textlink="">
      <xdr:nvSpPr>
        <xdr:cNvPr id="416" name="フローチャート: 判断 415">
          <a:extLst>
            <a:ext uri="{FF2B5EF4-FFF2-40B4-BE49-F238E27FC236}">
              <a16:creationId xmlns:a16="http://schemas.microsoft.com/office/drawing/2014/main" id="{E42C73E6-0889-4FAB-BDDC-6631EEB6134E}"/>
            </a:ext>
          </a:extLst>
        </xdr:cNvPr>
        <xdr:cNvSpPr/>
      </xdr:nvSpPr>
      <xdr:spPr>
        <a:xfrm>
          <a:off x="6235700" y="1285306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80689</xdr:rowOff>
    </xdr:from>
    <xdr:ext cx="534377" cy="259045"/>
    <xdr:sp macro="" textlink="">
      <xdr:nvSpPr>
        <xdr:cNvPr id="417" name="テキスト ボックス 416">
          <a:extLst>
            <a:ext uri="{FF2B5EF4-FFF2-40B4-BE49-F238E27FC236}">
              <a16:creationId xmlns:a16="http://schemas.microsoft.com/office/drawing/2014/main" id="{6A51D287-6156-452A-B3D6-D2C03C438B3D}"/>
            </a:ext>
          </a:extLst>
        </xdr:cNvPr>
        <xdr:cNvSpPr txBox="1"/>
      </xdr:nvSpPr>
      <xdr:spPr>
        <a:xfrm>
          <a:off x="6038361" y="1263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989A5FF7-B7B7-4A45-BFB6-BE2948C0712A}"/>
            </a:ext>
          </a:extLst>
        </xdr:cNvPr>
        <xdr:cNvSpPr txBox="1"/>
      </xdr:nvSpPr>
      <xdr:spPr>
        <a:xfrm>
          <a:off x="92583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7646A7C-0DAF-4FA2-9515-FCA90110A1CC}"/>
            </a:ext>
          </a:extLst>
        </xdr:cNvPr>
        <xdr:cNvSpPr txBox="1"/>
      </xdr:nvSpPr>
      <xdr:spPr>
        <a:xfrm>
          <a:off x="8515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60B8C78C-6104-459B-9DA1-67C553A5D38E}"/>
            </a:ext>
          </a:extLst>
        </xdr:cNvPr>
        <xdr:cNvSpPr txBox="1"/>
      </xdr:nvSpPr>
      <xdr:spPr>
        <a:xfrm>
          <a:off x="7715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C35F483C-B24D-4DBF-8996-DB624BCAD139}"/>
            </a:ext>
          </a:extLst>
        </xdr:cNvPr>
        <xdr:cNvSpPr txBox="1"/>
      </xdr:nvSpPr>
      <xdr:spPr>
        <a:xfrm>
          <a:off x="690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D232ED95-C5F3-45C1-89B7-7F41AE939C6C}"/>
            </a:ext>
          </a:extLst>
        </xdr:cNvPr>
        <xdr:cNvSpPr txBox="1"/>
      </xdr:nvSpPr>
      <xdr:spPr>
        <a:xfrm>
          <a:off x="6115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56521</xdr:rowOff>
    </xdr:from>
    <xdr:to>
      <xdr:col>55</xdr:col>
      <xdr:colOff>50800</xdr:colOff>
      <xdr:row>78</xdr:row>
      <xdr:rowOff>158121</xdr:rowOff>
    </xdr:to>
    <xdr:sp macro="" textlink="">
      <xdr:nvSpPr>
        <xdr:cNvPr id="423" name="楕円 422">
          <a:extLst>
            <a:ext uri="{FF2B5EF4-FFF2-40B4-BE49-F238E27FC236}">
              <a16:creationId xmlns:a16="http://schemas.microsoft.com/office/drawing/2014/main" id="{BEBED55E-E2F3-4110-B48A-7092A64D5A69}"/>
            </a:ext>
          </a:extLst>
        </xdr:cNvPr>
        <xdr:cNvSpPr/>
      </xdr:nvSpPr>
      <xdr:spPr>
        <a:xfrm>
          <a:off x="9398000" y="1294067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142898</xdr:rowOff>
    </xdr:from>
    <xdr:ext cx="469744" cy="259045"/>
    <xdr:sp macro="" textlink="">
      <xdr:nvSpPr>
        <xdr:cNvPr id="424" name="商工費該当値テキスト">
          <a:extLst>
            <a:ext uri="{FF2B5EF4-FFF2-40B4-BE49-F238E27FC236}">
              <a16:creationId xmlns:a16="http://schemas.microsoft.com/office/drawing/2014/main" id="{80F78EDF-0F4C-4E78-9A36-1AE24119BE9F}"/>
            </a:ext>
          </a:extLst>
        </xdr:cNvPr>
        <xdr:cNvSpPr txBox="1"/>
      </xdr:nvSpPr>
      <xdr:spPr>
        <a:xfrm>
          <a:off x="9480550" y="1286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43738</xdr:rowOff>
    </xdr:from>
    <xdr:to>
      <xdr:col>50</xdr:col>
      <xdr:colOff>165100</xdr:colOff>
      <xdr:row>78</xdr:row>
      <xdr:rowOff>145338</xdr:rowOff>
    </xdr:to>
    <xdr:sp macro="" textlink="">
      <xdr:nvSpPr>
        <xdr:cNvPr id="425" name="楕円 424">
          <a:extLst>
            <a:ext uri="{FF2B5EF4-FFF2-40B4-BE49-F238E27FC236}">
              <a16:creationId xmlns:a16="http://schemas.microsoft.com/office/drawing/2014/main" id="{72C81463-9A7E-482D-9804-D9B31C2ACB48}"/>
            </a:ext>
          </a:extLst>
        </xdr:cNvPr>
        <xdr:cNvSpPr/>
      </xdr:nvSpPr>
      <xdr:spPr>
        <a:xfrm>
          <a:off x="8636000" y="1292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136465</xdr:rowOff>
    </xdr:from>
    <xdr:ext cx="469744" cy="259045"/>
    <xdr:sp macro="" textlink="">
      <xdr:nvSpPr>
        <xdr:cNvPr id="426" name="テキスト ボックス 425">
          <a:extLst>
            <a:ext uri="{FF2B5EF4-FFF2-40B4-BE49-F238E27FC236}">
              <a16:creationId xmlns:a16="http://schemas.microsoft.com/office/drawing/2014/main" id="{8CEC4C4C-839E-4C32-8A6D-1148DFF6D473}"/>
            </a:ext>
          </a:extLst>
        </xdr:cNvPr>
        <xdr:cNvSpPr txBox="1"/>
      </xdr:nvSpPr>
      <xdr:spPr>
        <a:xfrm>
          <a:off x="8470978" y="1302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161599</xdr:rowOff>
    </xdr:from>
    <xdr:to>
      <xdr:col>46</xdr:col>
      <xdr:colOff>38100</xdr:colOff>
      <xdr:row>78</xdr:row>
      <xdr:rowOff>91749</xdr:rowOff>
    </xdr:to>
    <xdr:sp macro="" textlink="">
      <xdr:nvSpPr>
        <xdr:cNvPr id="427" name="楕円 426">
          <a:extLst>
            <a:ext uri="{FF2B5EF4-FFF2-40B4-BE49-F238E27FC236}">
              <a16:creationId xmlns:a16="http://schemas.microsoft.com/office/drawing/2014/main" id="{B910DC00-2FC7-495C-B0BE-04B957B50DFF}"/>
            </a:ext>
          </a:extLst>
        </xdr:cNvPr>
        <xdr:cNvSpPr/>
      </xdr:nvSpPr>
      <xdr:spPr>
        <a:xfrm>
          <a:off x="7842250" y="1288064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82876</xdr:rowOff>
    </xdr:from>
    <xdr:ext cx="534377" cy="259045"/>
    <xdr:sp macro="" textlink="">
      <xdr:nvSpPr>
        <xdr:cNvPr id="428" name="テキスト ボックス 427">
          <a:extLst>
            <a:ext uri="{FF2B5EF4-FFF2-40B4-BE49-F238E27FC236}">
              <a16:creationId xmlns:a16="http://schemas.microsoft.com/office/drawing/2014/main" id="{FF57B326-1E94-43D0-962B-1E34C13C671B}"/>
            </a:ext>
          </a:extLst>
        </xdr:cNvPr>
        <xdr:cNvSpPr txBox="1"/>
      </xdr:nvSpPr>
      <xdr:spPr>
        <a:xfrm>
          <a:off x="7644911" y="1296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83655</xdr:rowOff>
    </xdr:from>
    <xdr:to>
      <xdr:col>41</xdr:col>
      <xdr:colOff>101600</xdr:colOff>
      <xdr:row>79</xdr:row>
      <xdr:rowOff>13805</xdr:rowOff>
    </xdr:to>
    <xdr:sp macro="" textlink="">
      <xdr:nvSpPr>
        <xdr:cNvPr id="429" name="楕円 428">
          <a:extLst>
            <a:ext uri="{FF2B5EF4-FFF2-40B4-BE49-F238E27FC236}">
              <a16:creationId xmlns:a16="http://schemas.microsoft.com/office/drawing/2014/main" id="{1A4BA7FD-1365-4C80-8FF5-FDEA852FCC37}"/>
            </a:ext>
          </a:extLst>
        </xdr:cNvPr>
        <xdr:cNvSpPr/>
      </xdr:nvSpPr>
      <xdr:spPr>
        <a:xfrm>
          <a:off x="7029450" y="129678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4932</xdr:rowOff>
    </xdr:from>
    <xdr:ext cx="469744" cy="259045"/>
    <xdr:sp macro="" textlink="">
      <xdr:nvSpPr>
        <xdr:cNvPr id="430" name="テキスト ボックス 429">
          <a:extLst>
            <a:ext uri="{FF2B5EF4-FFF2-40B4-BE49-F238E27FC236}">
              <a16:creationId xmlns:a16="http://schemas.microsoft.com/office/drawing/2014/main" id="{A897CC52-5B78-4C9E-8F3C-1F0CE6954C30}"/>
            </a:ext>
          </a:extLst>
        </xdr:cNvPr>
        <xdr:cNvSpPr txBox="1"/>
      </xdr:nvSpPr>
      <xdr:spPr>
        <a:xfrm>
          <a:off x="6864428" y="1305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83770</xdr:rowOff>
    </xdr:from>
    <xdr:to>
      <xdr:col>36</xdr:col>
      <xdr:colOff>165100</xdr:colOff>
      <xdr:row>79</xdr:row>
      <xdr:rowOff>13920</xdr:rowOff>
    </xdr:to>
    <xdr:sp macro="" textlink="">
      <xdr:nvSpPr>
        <xdr:cNvPr id="431" name="楕円 430">
          <a:extLst>
            <a:ext uri="{FF2B5EF4-FFF2-40B4-BE49-F238E27FC236}">
              <a16:creationId xmlns:a16="http://schemas.microsoft.com/office/drawing/2014/main" id="{C7167E68-10C9-4B9E-943A-A7229D34BDC7}"/>
            </a:ext>
          </a:extLst>
        </xdr:cNvPr>
        <xdr:cNvSpPr/>
      </xdr:nvSpPr>
      <xdr:spPr>
        <a:xfrm>
          <a:off x="6235700" y="129679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5047</xdr:rowOff>
    </xdr:from>
    <xdr:ext cx="469744" cy="259045"/>
    <xdr:sp macro="" textlink="">
      <xdr:nvSpPr>
        <xdr:cNvPr id="432" name="テキスト ボックス 431">
          <a:extLst>
            <a:ext uri="{FF2B5EF4-FFF2-40B4-BE49-F238E27FC236}">
              <a16:creationId xmlns:a16="http://schemas.microsoft.com/office/drawing/2014/main" id="{5A7DADD0-3C63-49F7-9194-1C9B1968CA04}"/>
            </a:ext>
          </a:extLst>
        </xdr:cNvPr>
        <xdr:cNvSpPr txBox="1"/>
      </xdr:nvSpPr>
      <xdr:spPr>
        <a:xfrm>
          <a:off x="6070678" y="1305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9186BD7E-36A3-4152-AEE1-4BFA2DFDC782}"/>
            </a:ext>
          </a:extLst>
        </xdr:cNvPr>
        <xdr:cNvSpPr/>
      </xdr:nvSpPr>
      <xdr:spPr>
        <a:xfrm>
          <a:off x="5956300" y="13766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B66D08DC-8073-4205-8B45-A7F68DBB1A68}"/>
            </a:ext>
          </a:extLst>
        </xdr:cNvPr>
        <xdr:cNvSpPr/>
      </xdr:nvSpPr>
      <xdr:spPr>
        <a:xfrm>
          <a:off x="60642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A6489BB-45F0-478E-86DE-9BF6B2CA60BF}"/>
            </a:ext>
          </a:extLst>
        </xdr:cNvPr>
        <xdr:cNvSpPr/>
      </xdr:nvSpPr>
      <xdr:spPr>
        <a:xfrm>
          <a:off x="60642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8B8B2A30-EB48-4667-AE9D-D32AE582526A}"/>
            </a:ext>
          </a:extLst>
        </xdr:cNvPr>
        <xdr:cNvSpPr/>
      </xdr:nvSpPr>
      <xdr:spPr>
        <a:xfrm>
          <a:off x="69850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84481829-7E11-44E2-AE4C-4FD07C5FFA8D}"/>
            </a:ext>
          </a:extLst>
        </xdr:cNvPr>
        <xdr:cNvSpPr/>
      </xdr:nvSpPr>
      <xdr:spPr>
        <a:xfrm>
          <a:off x="69850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FBD57D40-0CB2-44B1-AC89-52C3A6CA0132}"/>
            </a:ext>
          </a:extLst>
        </xdr:cNvPr>
        <xdr:cNvSpPr/>
      </xdr:nvSpPr>
      <xdr:spPr>
        <a:xfrm>
          <a:off x="8013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D3A03709-B918-40F0-944D-57DED925C4DA}"/>
            </a:ext>
          </a:extLst>
        </xdr:cNvPr>
        <xdr:cNvSpPr/>
      </xdr:nvSpPr>
      <xdr:spPr>
        <a:xfrm>
          <a:off x="8013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2E2F24CB-0AF7-4FEB-B8E2-350BFCB31BBA}"/>
            </a:ext>
          </a:extLst>
        </xdr:cNvPr>
        <xdr:cNvSpPr/>
      </xdr:nvSpPr>
      <xdr:spPr>
        <a:xfrm>
          <a:off x="5956300" y="14560550"/>
          <a:ext cx="42100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9E696991-D7C6-4712-A067-6AEFA0E08BE0}"/>
            </a:ext>
          </a:extLst>
        </xdr:cNvPr>
        <xdr:cNvSpPr txBox="1"/>
      </xdr:nvSpPr>
      <xdr:spPr>
        <a:xfrm>
          <a:off x="591820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5EF8E4FA-0B61-451C-9A72-3A337C1C923E}"/>
            </a:ext>
          </a:extLst>
        </xdr:cNvPr>
        <xdr:cNvCxnSpPr/>
      </xdr:nvCxnSpPr>
      <xdr:spPr>
        <a:xfrm>
          <a:off x="5956300" y="1682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7D2981D8-0BA7-4641-A058-DB31DA73E986}"/>
            </a:ext>
          </a:extLst>
        </xdr:cNvPr>
        <xdr:cNvSpPr txBox="1"/>
      </xdr:nvSpPr>
      <xdr:spPr>
        <a:xfrm>
          <a:off x="572656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84862EC7-03A7-4B3A-BB54-08C34D4D9436}"/>
            </a:ext>
          </a:extLst>
        </xdr:cNvPr>
        <xdr:cNvCxnSpPr/>
      </xdr:nvCxnSpPr>
      <xdr:spPr>
        <a:xfrm>
          <a:off x="5956300" y="1644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8A331ED9-7848-471C-A8AF-DC59FD42AA0C}"/>
            </a:ext>
          </a:extLst>
        </xdr:cNvPr>
        <xdr:cNvSpPr txBox="1"/>
      </xdr:nvSpPr>
      <xdr:spPr>
        <a:xfrm>
          <a:off x="5482151" y="1630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46F0D230-85D2-495E-B897-4CC418C73D1B}"/>
            </a:ext>
          </a:extLst>
        </xdr:cNvPr>
        <xdr:cNvCxnSpPr/>
      </xdr:nvCxnSpPr>
      <xdr:spPr>
        <a:xfrm>
          <a:off x="5956300" y="1606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B01C705C-57F9-4091-8268-81CAA7811C4F}"/>
            </a:ext>
          </a:extLst>
        </xdr:cNvPr>
        <xdr:cNvSpPr txBox="1"/>
      </xdr:nvSpPr>
      <xdr:spPr>
        <a:xfrm>
          <a:off x="5418031" y="1592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9340DBE1-5DB6-4BEB-9BA1-135840FF6EC6}"/>
            </a:ext>
          </a:extLst>
        </xdr:cNvPr>
        <xdr:cNvCxnSpPr/>
      </xdr:nvCxnSpPr>
      <xdr:spPr>
        <a:xfrm>
          <a:off x="5956300" y="1568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80CB7A38-F385-41E2-939F-DEB42DDB33F9}"/>
            </a:ext>
          </a:extLst>
        </xdr:cNvPr>
        <xdr:cNvSpPr txBox="1"/>
      </xdr:nvSpPr>
      <xdr:spPr>
        <a:xfrm>
          <a:off x="541803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8245232C-CE37-4EBD-8ED2-CE3DE5B7AA62}"/>
            </a:ext>
          </a:extLst>
        </xdr:cNvPr>
        <xdr:cNvCxnSpPr/>
      </xdr:nvCxnSpPr>
      <xdr:spPr>
        <a:xfrm>
          <a:off x="5956300" y="1530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80DC2677-40E2-429F-A86E-E8BF9A7210E5}"/>
            </a:ext>
          </a:extLst>
        </xdr:cNvPr>
        <xdr:cNvSpPr txBox="1"/>
      </xdr:nvSpPr>
      <xdr:spPr>
        <a:xfrm>
          <a:off x="5418031" y="1516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4CFF0559-F9F9-497A-B733-89166ADD82D6}"/>
            </a:ext>
          </a:extLst>
        </xdr:cNvPr>
        <xdr:cNvCxnSpPr/>
      </xdr:nvCxnSpPr>
      <xdr:spPr>
        <a:xfrm>
          <a:off x="5956300" y="14928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421CCBE7-A629-44CD-B655-B13476174AB2}"/>
            </a:ext>
          </a:extLst>
        </xdr:cNvPr>
        <xdr:cNvSpPr txBox="1"/>
      </xdr:nvSpPr>
      <xdr:spPr>
        <a:xfrm>
          <a:off x="5418031" y="14792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96C31808-B361-486A-94C7-004441A45057}"/>
            </a:ext>
          </a:extLst>
        </xdr:cNvPr>
        <xdr:cNvCxnSpPr/>
      </xdr:nvCxnSpPr>
      <xdr:spPr>
        <a:xfrm>
          <a:off x="5956300" y="14560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5279D419-4531-4FB8-968A-D7852C1DA0C0}"/>
            </a:ext>
          </a:extLst>
        </xdr:cNvPr>
        <xdr:cNvSpPr txBox="1"/>
      </xdr:nvSpPr>
      <xdr:spPr>
        <a:xfrm>
          <a:off x="541803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E767AC8B-66AE-4976-B7C5-42C00C418F68}"/>
            </a:ext>
          </a:extLst>
        </xdr:cNvPr>
        <xdr:cNvSpPr/>
      </xdr:nvSpPr>
      <xdr:spPr>
        <a:xfrm>
          <a:off x="5956300" y="14560550"/>
          <a:ext cx="42100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147084</xdr:rowOff>
    </xdr:from>
    <xdr:to>
      <xdr:col>54</xdr:col>
      <xdr:colOff>189865</xdr:colOff>
      <xdr:row>99</xdr:row>
      <xdr:rowOff>137849</xdr:rowOff>
    </xdr:to>
    <xdr:cxnSp macro="">
      <xdr:nvCxnSpPr>
        <xdr:cNvPr id="457" name="直線コネクタ 456">
          <a:extLst>
            <a:ext uri="{FF2B5EF4-FFF2-40B4-BE49-F238E27FC236}">
              <a16:creationId xmlns:a16="http://schemas.microsoft.com/office/drawing/2014/main" id="{A98C101F-F855-405F-A2CA-CB5E288216EA}"/>
            </a:ext>
          </a:extLst>
        </xdr:cNvPr>
        <xdr:cNvCxnSpPr/>
      </xdr:nvCxnSpPr>
      <xdr:spPr>
        <a:xfrm flipV="1">
          <a:off x="9427845" y="15177534"/>
          <a:ext cx="1270" cy="1362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141676</xdr:rowOff>
    </xdr:from>
    <xdr:ext cx="534377" cy="259045"/>
    <xdr:sp macro="" textlink="">
      <xdr:nvSpPr>
        <xdr:cNvPr id="458" name="土木費最小値テキスト">
          <a:extLst>
            <a:ext uri="{FF2B5EF4-FFF2-40B4-BE49-F238E27FC236}">
              <a16:creationId xmlns:a16="http://schemas.microsoft.com/office/drawing/2014/main" id="{EC13DF4B-42A7-4744-8AE9-1BBBB3FD2871}"/>
            </a:ext>
          </a:extLst>
        </xdr:cNvPr>
        <xdr:cNvSpPr txBox="1"/>
      </xdr:nvSpPr>
      <xdr:spPr>
        <a:xfrm>
          <a:off x="9480550" y="1654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137849</xdr:rowOff>
    </xdr:from>
    <xdr:to>
      <xdr:col>55</xdr:col>
      <xdr:colOff>88900</xdr:colOff>
      <xdr:row>99</xdr:row>
      <xdr:rowOff>137849</xdr:rowOff>
    </xdr:to>
    <xdr:cxnSp macro="">
      <xdr:nvCxnSpPr>
        <xdr:cNvPr id="459" name="直線コネクタ 458">
          <a:extLst>
            <a:ext uri="{FF2B5EF4-FFF2-40B4-BE49-F238E27FC236}">
              <a16:creationId xmlns:a16="http://schemas.microsoft.com/office/drawing/2014/main" id="{B97A3B1D-58F5-4CFC-8387-563A7C861905}"/>
            </a:ext>
          </a:extLst>
        </xdr:cNvPr>
        <xdr:cNvCxnSpPr/>
      </xdr:nvCxnSpPr>
      <xdr:spPr>
        <a:xfrm>
          <a:off x="9359900" y="165398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93761</xdr:rowOff>
    </xdr:from>
    <xdr:ext cx="599010" cy="259045"/>
    <xdr:sp macro="" textlink="">
      <xdr:nvSpPr>
        <xdr:cNvPr id="460" name="土木費最大値テキスト">
          <a:extLst>
            <a:ext uri="{FF2B5EF4-FFF2-40B4-BE49-F238E27FC236}">
              <a16:creationId xmlns:a16="http://schemas.microsoft.com/office/drawing/2014/main" id="{B277E9BD-8942-4F15-88FA-2DB1EDE89C56}"/>
            </a:ext>
          </a:extLst>
        </xdr:cNvPr>
        <xdr:cNvSpPr txBox="1"/>
      </xdr:nvSpPr>
      <xdr:spPr>
        <a:xfrm>
          <a:off x="9480550" y="14959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147084</xdr:rowOff>
    </xdr:from>
    <xdr:to>
      <xdr:col>55</xdr:col>
      <xdr:colOff>88900</xdr:colOff>
      <xdr:row>91</xdr:row>
      <xdr:rowOff>147084</xdr:rowOff>
    </xdr:to>
    <xdr:cxnSp macro="">
      <xdr:nvCxnSpPr>
        <xdr:cNvPr id="461" name="直線コネクタ 460">
          <a:extLst>
            <a:ext uri="{FF2B5EF4-FFF2-40B4-BE49-F238E27FC236}">
              <a16:creationId xmlns:a16="http://schemas.microsoft.com/office/drawing/2014/main" id="{91898C1D-F9BF-4D54-BBBC-6C9AC667F460}"/>
            </a:ext>
          </a:extLst>
        </xdr:cNvPr>
        <xdr:cNvCxnSpPr/>
      </xdr:nvCxnSpPr>
      <xdr:spPr>
        <a:xfrm>
          <a:off x="9359900" y="151775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63370</xdr:rowOff>
    </xdr:from>
    <xdr:to>
      <xdr:col>55</xdr:col>
      <xdr:colOff>0</xdr:colOff>
      <xdr:row>98</xdr:row>
      <xdr:rowOff>107779</xdr:rowOff>
    </xdr:to>
    <xdr:cxnSp macro="">
      <xdr:nvCxnSpPr>
        <xdr:cNvPr id="462" name="直線コネクタ 461">
          <a:extLst>
            <a:ext uri="{FF2B5EF4-FFF2-40B4-BE49-F238E27FC236}">
              <a16:creationId xmlns:a16="http://schemas.microsoft.com/office/drawing/2014/main" id="{18F89155-9CCF-4392-8013-0AE77EE07EFE}"/>
            </a:ext>
          </a:extLst>
        </xdr:cNvPr>
        <xdr:cNvCxnSpPr/>
      </xdr:nvCxnSpPr>
      <xdr:spPr>
        <a:xfrm flipV="1">
          <a:off x="8686800" y="16293970"/>
          <a:ext cx="742950" cy="4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85306</xdr:rowOff>
    </xdr:from>
    <xdr:ext cx="599010" cy="259045"/>
    <xdr:sp macro="" textlink="">
      <xdr:nvSpPr>
        <xdr:cNvPr id="463" name="土木費平均値テキスト">
          <a:extLst>
            <a:ext uri="{FF2B5EF4-FFF2-40B4-BE49-F238E27FC236}">
              <a16:creationId xmlns:a16="http://schemas.microsoft.com/office/drawing/2014/main" id="{18AA2078-2C9D-4463-BA5B-EE595AC37D67}"/>
            </a:ext>
          </a:extLst>
        </xdr:cNvPr>
        <xdr:cNvSpPr txBox="1"/>
      </xdr:nvSpPr>
      <xdr:spPr>
        <a:xfrm>
          <a:off x="9480550" y="15801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62429</xdr:rowOff>
    </xdr:from>
    <xdr:to>
      <xdr:col>55</xdr:col>
      <xdr:colOff>50800</xdr:colOff>
      <xdr:row>96</xdr:row>
      <xdr:rowOff>164029</xdr:rowOff>
    </xdr:to>
    <xdr:sp macro="" textlink="">
      <xdr:nvSpPr>
        <xdr:cNvPr id="464" name="フローチャート: 判断 463">
          <a:extLst>
            <a:ext uri="{FF2B5EF4-FFF2-40B4-BE49-F238E27FC236}">
              <a16:creationId xmlns:a16="http://schemas.microsoft.com/office/drawing/2014/main" id="{AF154E21-C7A4-461C-9001-23FB2D8E94F6}"/>
            </a:ext>
          </a:extLst>
        </xdr:cNvPr>
        <xdr:cNvSpPr/>
      </xdr:nvSpPr>
      <xdr:spPr>
        <a:xfrm>
          <a:off x="9398000" y="159501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59713</xdr:rowOff>
    </xdr:from>
    <xdr:to>
      <xdr:col>50</xdr:col>
      <xdr:colOff>114300</xdr:colOff>
      <xdr:row>98</xdr:row>
      <xdr:rowOff>107779</xdr:rowOff>
    </xdr:to>
    <xdr:cxnSp macro="">
      <xdr:nvCxnSpPr>
        <xdr:cNvPr id="465" name="直線コネクタ 464">
          <a:extLst>
            <a:ext uri="{FF2B5EF4-FFF2-40B4-BE49-F238E27FC236}">
              <a16:creationId xmlns:a16="http://schemas.microsoft.com/office/drawing/2014/main" id="{4B9F1B7E-284C-4C60-A4F2-E7102744E49B}"/>
            </a:ext>
          </a:extLst>
        </xdr:cNvPr>
        <xdr:cNvCxnSpPr/>
      </xdr:nvCxnSpPr>
      <xdr:spPr>
        <a:xfrm>
          <a:off x="7886700" y="16290313"/>
          <a:ext cx="800100" cy="4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88778</xdr:rowOff>
    </xdr:from>
    <xdr:to>
      <xdr:col>50</xdr:col>
      <xdr:colOff>165100</xdr:colOff>
      <xdr:row>97</xdr:row>
      <xdr:rowOff>18928</xdr:rowOff>
    </xdr:to>
    <xdr:sp macro="" textlink="">
      <xdr:nvSpPr>
        <xdr:cNvPr id="466" name="フローチャート: 判断 465">
          <a:extLst>
            <a:ext uri="{FF2B5EF4-FFF2-40B4-BE49-F238E27FC236}">
              <a16:creationId xmlns:a16="http://schemas.microsoft.com/office/drawing/2014/main" id="{829991D3-DA06-4E83-965B-B9B7A682D67F}"/>
            </a:ext>
          </a:extLst>
        </xdr:cNvPr>
        <xdr:cNvSpPr/>
      </xdr:nvSpPr>
      <xdr:spPr>
        <a:xfrm>
          <a:off x="8636000" y="1597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35455</xdr:rowOff>
    </xdr:from>
    <xdr:ext cx="599010" cy="259045"/>
    <xdr:sp macro="" textlink="">
      <xdr:nvSpPr>
        <xdr:cNvPr id="467" name="テキスト ボックス 466">
          <a:extLst>
            <a:ext uri="{FF2B5EF4-FFF2-40B4-BE49-F238E27FC236}">
              <a16:creationId xmlns:a16="http://schemas.microsoft.com/office/drawing/2014/main" id="{EC51F007-54F4-476E-B3E3-DBE3573E2512}"/>
            </a:ext>
          </a:extLst>
        </xdr:cNvPr>
        <xdr:cNvSpPr txBox="1"/>
      </xdr:nvSpPr>
      <xdr:spPr>
        <a:xfrm>
          <a:off x="8406345" y="15751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59713</xdr:rowOff>
    </xdr:from>
    <xdr:to>
      <xdr:col>45</xdr:col>
      <xdr:colOff>177800</xdr:colOff>
      <xdr:row>98</xdr:row>
      <xdr:rowOff>155564</xdr:rowOff>
    </xdr:to>
    <xdr:cxnSp macro="">
      <xdr:nvCxnSpPr>
        <xdr:cNvPr id="468" name="直線コネクタ 467">
          <a:extLst>
            <a:ext uri="{FF2B5EF4-FFF2-40B4-BE49-F238E27FC236}">
              <a16:creationId xmlns:a16="http://schemas.microsoft.com/office/drawing/2014/main" id="{DAD3AA93-C8F9-4A16-A552-E2DACDE29A2E}"/>
            </a:ext>
          </a:extLst>
        </xdr:cNvPr>
        <xdr:cNvCxnSpPr/>
      </xdr:nvCxnSpPr>
      <xdr:spPr>
        <a:xfrm flipV="1">
          <a:off x="7080250" y="16290313"/>
          <a:ext cx="806450" cy="9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128174</xdr:rowOff>
    </xdr:from>
    <xdr:to>
      <xdr:col>46</xdr:col>
      <xdr:colOff>38100</xdr:colOff>
      <xdr:row>97</xdr:row>
      <xdr:rowOff>58324</xdr:rowOff>
    </xdr:to>
    <xdr:sp macro="" textlink="">
      <xdr:nvSpPr>
        <xdr:cNvPr id="469" name="フローチャート: 判断 468">
          <a:extLst>
            <a:ext uri="{FF2B5EF4-FFF2-40B4-BE49-F238E27FC236}">
              <a16:creationId xmlns:a16="http://schemas.microsoft.com/office/drawing/2014/main" id="{C839169E-7EAC-4B3A-84FD-2DF28F56671E}"/>
            </a:ext>
          </a:extLst>
        </xdr:cNvPr>
        <xdr:cNvSpPr/>
      </xdr:nvSpPr>
      <xdr:spPr>
        <a:xfrm>
          <a:off x="7842250" y="1601587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74851</xdr:rowOff>
    </xdr:from>
    <xdr:ext cx="534377" cy="259045"/>
    <xdr:sp macro="" textlink="">
      <xdr:nvSpPr>
        <xdr:cNvPr id="470" name="テキスト ボックス 469">
          <a:extLst>
            <a:ext uri="{FF2B5EF4-FFF2-40B4-BE49-F238E27FC236}">
              <a16:creationId xmlns:a16="http://schemas.microsoft.com/office/drawing/2014/main" id="{CC21D1AB-66CD-403F-9541-8CB4F70556A9}"/>
            </a:ext>
          </a:extLst>
        </xdr:cNvPr>
        <xdr:cNvSpPr txBox="1"/>
      </xdr:nvSpPr>
      <xdr:spPr>
        <a:xfrm>
          <a:off x="7644911" y="1579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155564</xdr:rowOff>
    </xdr:from>
    <xdr:to>
      <xdr:col>41</xdr:col>
      <xdr:colOff>50800</xdr:colOff>
      <xdr:row>99</xdr:row>
      <xdr:rowOff>21803</xdr:rowOff>
    </xdr:to>
    <xdr:cxnSp macro="">
      <xdr:nvCxnSpPr>
        <xdr:cNvPr id="471" name="直線コネクタ 470">
          <a:extLst>
            <a:ext uri="{FF2B5EF4-FFF2-40B4-BE49-F238E27FC236}">
              <a16:creationId xmlns:a16="http://schemas.microsoft.com/office/drawing/2014/main" id="{988DA873-7F67-4D25-9BC2-F7A428ABA7D3}"/>
            </a:ext>
          </a:extLst>
        </xdr:cNvPr>
        <xdr:cNvCxnSpPr/>
      </xdr:nvCxnSpPr>
      <xdr:spPr>
        <a:xfrm flipV="1">
          <a:off x="6286500" y="16386164"/>
          <a:ext cx="793750" cy="3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140244</xdr:rowOff>
    </xdr:from>
    <xdr:to>
      <xdr:col>41</xdr:col>
      <xdr:colOff>101600</xdr:colOff>
      <xdr:row>97</xdr:row>
      <xdr:rowOff>70394</xdr:rowOff>
    </xdr:to>
    <xdr:sp macro="" textlink="">
      <xdr:nvSpPr>
        <xdr:cNvPr id="472" name="フローチャート: 判断 471">
          <a:extLst>
            <a:ext uri="{FF2B5EF4-FFF2-40B4-BE49-F238E27FC236}">
              <a16:creationId xmlns:a16="http://schemas.microsoft.com/office/drawing/2014/main" id="{85AF08DC-8BA8-4743-880F-CE691D4B6349}"/>
            </a:ext>
          </a:extLst>
        </xdr:cNvPr>
        <xdr:cNvSpPr/>
      </xdr:nvSpPr>
      <xdr:spPr>
        <a:xfrm>
          <a:off x="7029450" y="1602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86921</xdr:rowOff>
    </xdr:from>
    <xdr:ext cx="534377" cy="259045"/>
    <xdr:sp macro="" textlink="">
      <xdr:nvSpPr>
        <xdr:cNvPr id="473" name="テキスト ボックス 472">
          <a:extLst>
            <a:ext uri="{FF2B5EF4-FFF2-40B4-BE49-F238E27FC236}">
              <a16:creationId xmlns:a16="http://schemas.microsoft.com/office/drawing/2014/main" id="{6AA5A086-BA01-4150-AA0F-21EE35FC97F5}"/>
            </a:ext>
          </a:extLst>
        </xdr:cNvPr>
        <xdr:cNvSpPr txBox="1"/>
      </xdr:nvSpPr>
      <xdr:spPr>
        <a:xfrm>
          <a:off x="6851161" y="1580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158555</xdr:rowOff>
    </xdr:from>
    <xdr:to>
      <xdr:col>36</xdr:col>
      <xdr:colOff>165100</xdr:colOff>
      <xdr:row>97</xdr:row>
      <xdr:rowOff>88705</xdr:rowOff>
    </xdr:to>
    <xdr:sp macro="" textlink="">
      <xdr:nvSpPr>
        <xdr:cNvPr id="474" name="フローチャート: 判断 473">
          <a:extLst>
            <a:ext uri="{FF2B5EF4-FFF2-40B4-BE49-F238E27FC236}">
              <a16:creationId xmlns:a16="http://schemas.microsoft.com/office/drawing/2014/main" id="{7B76A1BA-2802-4383-B8AC-708CD2528E83}"/>
            </a:ext>
          </a:extLst>
        </xdr:cNvPr>
        <xdr:cNvSpPr/>
      </xdr:nvSpPr>
      <xdr:spPr>
        <a:xfrm>
          <a:off x="6235700" y="1604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105232</xdr:rowOff>
    </xdr:from>
    <xdr:ext cx="534377" cy="259045"/>
    <xdr:sp macro="" textlink="">
      <xdr:nvSpPr>
        <xdr:cNvPr id="475" name="テキスト ボックス 474">
          <a:extLst>
            <a:ext uri="{FF2B5EF4-FFF2-40B4-BE49-F238E27FC236}">
              <a16:creationId xmlns:a16="http://schemas.microsoft.com/office/drawing/2014/main" id="{13C28D5A-8A6B-42EC-978D-060C4D6DBCEC}"/>
            </a:ext>
          </a:extLst>
        </xdr:cNvPr>
        <xdr:cNvSpPr txBox="1"/>
      </xdr:nvSpPr>
      <xdr:spPr>
        <a:xfrm>
          <a:off x="6038361" y="1582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58BAA0BB-2DB4-4B4C-8659-D2675E636DC5}"/>
            </a:ext>
          </a:extLst>
        </xdr:cNvPr>
        <xdr:cNvSpPr txBox="1"/>
      </xdr:nvSpPr>
      <xdr:spPr>
        <a:xfrm>
          <a:off x="92583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AC35BC64-CDEC-4F37-86FC-924ABF918094}"/>
            </a:ext>
          </a:extLst>
        </xdr:cNvPr>
        <xdr:cNvSpPr txBox="1"/>
      </xdr:nvSpPr>
      <xdr:spPr>
        <a:xfrm>
          <a:off x="8515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26BB738C-E3BD-40B0-A8D1-54AB3918C38C}"/>
            </a:ext>
          </a:extLst>
        </xdr:cNvPr>
        <xdr:cNvSpPr txBox="1"/>
      </xdr:nvSpPr>
      <xdr:spPr>
        <a:xfrm>
          <a:off x="7715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3A563C45-515F-479F-AA74-388A52219FA9}"/>
            </a:ext>
          </a:extLst>
        </xdr:cNvPr>
        <xdr:cNvSpPr txBox="1"/>
      </xdr:nvSpPr>
      <xdr:spPr>
        <a:xfrm>
          <a:off x="690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B63AF0FE-D134-432D-A954-A36D852E9974}"/>
            </a:ext>
          </a:extLst>
        </xdr:cNvPr>
        <xdr:cNvSpPr txBox="1"/>
      </xdr:nvSpPr>
      <xdr:spPr>
        <a:xfrm>
          <a:off x="6115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12570</xdr:rowOff>
    </xdr:from>
    <xdr:to>
      <xdr:col>55</xdr:col>
      <xdr:colOff>50800</xdr:colOff>
      <xdr:row>98</xdr:row>
      <xdr:rowOff>114170</xdr:rowOff>
    </xdr:to>
    <xdr:sp macro="" textlink="">
      <xdr:nvSpPr>
        <xdr:cNvPr id="481" name="楕円 480">
          <a:extLst>
            <a:ext uri="{FF2B5EF4-FFF2-40B4-BE49-F238E27FC236}">
              <a16:creationId xmlns:a16="http://schemas.microsoft.com/office/drawing/2014/main" id="{52615BA9-A278-4432-A997-17D7B2487F6D}"/>
            </a:ext>
          </a:extLst>
        </xdr:cNvPr>
        <xdr:cNvSpPr/>
      </xdr:nvSpPr>
      <xdr:spPr>
        <a:xfrm>
          <a:off x="9398000" y="162431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162447</xdr:rowOff>
    </xdr:from>
    <xdr:ext cx="534377" cy="259045"/>
    <xdr:sp macro="" textlink="">
      <xdr:nvSpPr>
        <xdr:cNvPr id="482" name="土木費該当値テキスト">
          <a:extLst>
            <a:ext uri="{FF2B5EF4-FFF2-40B4-BE49-F238E27FC236}">
              <a16:creationId xmlns:a16="http://schemas.microsoft.com/office/drawing/2014/main" id="{FA6A30C9-A211-4481-ACA0-55427DCD16A1}"/>
            </a:ext>
          </a:extLst>
        </xdr:cNvPr>
        <xdr:cNvSpPr txBox="1"/>
      </xdr:nvSpPr>
      <xdr:spPr>
        <a:xfrm>
          <a:off x="9480550" y="1622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56979</xdr:rowOff>
    </xdr:from>
    <xdr:to>
      <xdr:col>50</xdr:col>
      <xdr:colOff>165100</xdr:colOff>
      <xdr:row>98</xdr:row>
      <xdr:rowOff>158579</xdr:rowOff>
    </xdr:to>
    <xdr:sp macro="" textlink="">
      <xdr:nvSpPr>
        <xdr:cNvPr id="483" name="楕円 482">
          <a:extLst>
            <a:ext uri="{FF2B5EF4-FFF2-40B4-BE49-F238E27FC236}">
              <a16:creationId xmlns:a16="http://schemas.microsoft.com/office/drawing/2014/main" id="{A5DC41FC-F068-4FAE-B0B3-B1BC04D26889}"/>
            </a:ext>
          </a:extLst>
        </xdr:cNvPr>
        <xdr:cNvSpPr/>
      </xdr:nvSpPr>
      <xdr:spPr>
        <a:xfrm>
          <a:off x="8636000" y="1628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149706</xdr:rowOff>
    </xdr:from>
    <xdr:ext cx="534377" cy="259045"/>
    <xdr:sp macro="" textlink="">
      <xdr:nvSpPr>
        <xdr:cNvPr id="484" name="テキスト ボックス 483">
          <a:extLst>
            <a:ext uri="{FF2B5EF4-FFF2-40B4-BE49-F238E27FC236}">
              <a16:creationId xmlns:a16="http://schemas.microsoft.com/office/drawing/2014/main" id="{DD0FC0DC-8615-4273-9A53-125ABC7F73DC}"/>
            </a:ext>
          </a:extLst>
        </xdr:cNvPr>
        <xdr:cNvSpPr txBox="1"/>
      </xdr:nvSpPr>
      <xdr:spPr>
        <a:xfrm>
          <a:off x="8438661" y="1638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8913</xdr:rowOff>
    </xdr:from>
    <xdr:to>
      <xdr:col>46</xdr:col>
      <xdr:colOff>38100</xdr:colOff>
      <xdr:row>98</xdr:row>
      <xdr:rowOff>110513</xdr:rowOff>
    </xdr:to>
    <xdr:sp macro="" textlink="">
      <xdr:nvSpPr>
        <xdr:cNvPr id="485" name="楕円 484">
          <a:extLst>
            <a:ext uri="{FF2B5EF4-FFF2-40B4-BE49-F238E27FC236}">
              <a16:creationId xmlns:a16="http://schemas.microsoft.com/office/drawing/2014/main" id="{CDFF93DF-DC5C-47C1-9534-6946D9D7649A}"/>
            </a:ext>
          </a:extLst>
        </xdr:cNvPr>
        <xdr:cNvSpPr/>
      </xdr:nvSpPr>
      <xdr:spPr>
        <a:xfrm>
          <a:off x="7842250" y="1623951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101640</xdr:rowOff>
    </xdr:from>
    <xdr:ext cx="534377" cy="259045"/>
    <xdr:sp macro="" textlink="">
      <xdr:nvSpPr>
        <xdr:cNvPr id="486" name="テキスト ボックス 485">
          <a:extLst>
            <a:ext uri="{FF2B5EF4-FFF2-40B4-BE49-F238E27FC236}">
              <a16:creationId xmlns:a16="http://schemas.microsoft.com/office/drawing/2014/main" id="{F807DC0A-DDC5-445D-B0BE-B648F0E838BC}"/>
            </a:ext>
          </a:extLst>
        </xdr:cNvPr>
        <xdr:cNvSpPr txBox="1"/>
      </xdr:nvSpPr>
      <xdr:spPr>
        <a:xfrm>
          <a:off x="7644911" y="1633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104764</xdr:rowOff>
    </xdr:from>
    <xdr:to>
      <xdr:col>41</xdr:col>
      <xdr:colOff>101600</xdr:colOff>
      <xdr:row>99</xdr:row>
      <xdr:rowOff>34914</xdr:rowOff>
    </xdr:to>
    <xdr:sp macro="" textlink="">
      <xdr:nvSpPr>
        <xdr:cNvPr id="487" name="楕円 486">
          <a:extLst>
            <a:ext uri="{FF2B5EF4-FFF2-40B4-BE49-F238E27FC236}">
              <a16:creationId xmlns:a16="http://schemas.microsoft.com/office/drawing/2014/main" id="{D9337336-108B-40E2-BD72-7AF36981D2D2}"/>
            </a:ext>
          </a:extLst>
        </xdr:cNvPr>
        <xdr:cNvSpPr/>
      </xdr:nvSpPr>
      <xdr:spPr>
        <a:xfrm>
          <a:off x="7029450" y="1633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26041</xdr:rowOff>
    </xdr:from>
    <xdr:ext cx="534377" cy="259045"/>
    <xdr:sp macro="" textlink="">
      <xdr:nvSpPr>
        <xdr:cNvPr id="488" name="テキスト ボックス 487">
          <a:extLst>
            <a:ext uri="{FF2B5EF4-FFF2-40B4-BE49-F238E27FC236}">
              <a16:creationId xmlns:a16="http://schemas.microsoft.com/office/drawing/2014/main" id="{384C84A8-4CCB-4F6E-802B-4230E805D258}"/>
            </a:ext>
          </a:extLst>
        </xdr:cNvPr>
        <xdr:cNvSpPr txBox="1"/>
      </xdr:nvSpPr>
      <xdr:spPr>
        <a:xfrm>
          <a:off x="6851161" y="1642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142453</xdr:rowOff>
    </xdr:from>
    <xdr:to>
      <xdr:col>36</xdr:col>
      <xdr:colOff>165100</xdr:colOff>
      <xdr:row>99</xdr:row>
      <xdr:rowOff>72603</xdr:rowOff>
    </xdr:to>
    <xdr:sp macro="" textlink="">
      <xdr:nvSpPr>
        <xdr:cNvPr id="489" name="楕円 488">
          <a:extLst>
            <a:ext uri="{FF2B5EF4-FFF2-40B4-BE49-F238E27FC236}">
              <a16:creationId xmlns:a16="http://schemas.microsoft.com/office/drawing/2014/main" id="{E2126396-4A8C-4BB6-9FEC-E7F8784CCC23}"/>
            </a:ext>
          </a:extLst>
        </xdr:cNvPr>
        <xdr:cNvSpPr/>
      </xdr:nvSpPr>
      <xdr:spPr>
        <a:xfrm>
          <a:off x="6235700" y="1637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63730</xdr:rowOff>
    </xdr:from>
    <xdr:ext cx="534377" cy="259045"/>
    <xdr:sp macro="" textlink="">
      <xdr:nvSpPr>
        <xdr:cNvPr id="490" name="テキスト ボックス 489">
          <a:extLst>
            <a:ext uri="{FF2B5EF4-FFF2-40B4-BE49-F238E27FC236}">
              <a16:creationId xmlns:a16="http://schemas.microsoft.com/office/drawing/2014/main" id="{01CCC592-4443-40B1-B2DC-7C623E74A987}"/>
            </a:ext>
          </a:extLst>
        </xdr:cNvPr>
        <xdr:cNvSpPr txBox="1"/>
      </xdr:nvSpPr>
      <xdr:spPr>
        <a:xfrm>
          <a:off x="6038361" y="1646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9B88264E-C51C-408E-BC8C-5333C9D0CAD2}"/>
            </a:ext>
          </a:extLst>
        </xdr:cNvPr>
        <xdr:cNvSpPr/>
      </xdr:nvSpPr>
      <xdr:spPr>
        <a:xfrm>
          <a:off x="11207750" y="3860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E2A385EC-9993-44DC-84A0-B66F76A76CE1}"/>
            </a:ext>
          </a:extLst>
        </xdr:cNvPr>
        <xdr:cNvSpPr/>
      </xdr:nvSpPr>
      <xdr:spPr>
        <a:xfrm>
          <a:off x="11315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417FA1B8-B6BA-4718-9271-3607C4A956A6}"/>
            </a:ext>
          </a:extLst>
        </xdr:cNvPr>
        <xdr:cNvSpPr/>
      </xdr:nvSpPr>
      <xdr:spPr>
        <a:xfrm>
          <a:off x="11315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81228FA9-3294-47A2-8237-820F445F5476}"/>
            </a:ext>
          </a:extLst>
        </xdr:cNvPr>
        <xdr:cNvSpPr/>
      </xdr:nvSpPr>
      <xdr:spPr>
        <a:xfrm>
          <a:off x="122364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13C5A4AC-FBDB-41EE-A8FE-FAA7CF91CDD8}"/>
            </a:ext>
          </a:extLst>
        </xdr:cNvPr>
        <xdr:cNvSpPr/>
      </xdr:nvSpPr>
      <xdr:spPr>
        <a:xfrm>
          <a:off x="122364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737F88D8-B240-4449-BB10-032CCB3CF74B}"/>
            </a:ext>
          </a:extLst>
        </xdr:cNvPr>
        <xdr:cNvSpPr/>
      </xdr:nvSpPr>
      <xdr:spPr>
        <a:xfrm>
          <a:off x="132651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A54DC764-3DBF-4310-8A45-D326E9EE7E23}"/>
            </a:ext>
          </a:extLst>
        </xdr:cNvPr>
        <xdr:cNvSpPr/>
      </xdr:nvSpPr>
      <xdr:spPr>
        <a:xfrm>
          <a:off x="132651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1BEC0B33-4396-46B1-BBA7-88FDC2BC0ED6}"/>
            </a:ext>
          </a:extLst>
        </xdr:cNvPr>
        <xdr:cNvSpPr/>
      </xdr:nvSpPr>
      <xdr:spPr>
        <a:xfrm>
          <a:off x="11207750" y="4654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75507D06-06A3-4BEA-A594-EED46A4DF94A}"/>
            </a:ext>
          </a:extLst>
        </xdr:cNvPr>
        <xdr:cNvSpPr txBox="1"/>
      </xdr:nvSpPr>
      <xdr:spPr>
        <a:xfrm>
          <a:off x="111696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A9882D0B-ACE0-447D-9FEF-4642C51E90BE}"/>
            </a:ext>
          </a:extLst>
        </xdr:cNvPr>
        <xdr:cNvCxnSpPr/>
      </xdr:nvCxnSpPr>
      <xdr:spPr>
        <a:xfrm>
          <a:off x="11207750" y="685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F8FB47EA-1C1E-428C-844B-AEBE22D424F7}"/>
            </a:ext>
          </a:extLst>
        </xdr:cNvPr>
        <xdr:cNvSpPr txBox="1"/>
      </xdr:nvSpPr>
      <xdr:spPr>
        <a:xfrm>
          <a:off x="10978014" y="6722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998E7B8F-3D6D-4DBC-B6D6-BDB84995CB9B}"/>
            </a:ext>
          </a:extLst>
        </xdr:cNvPr>
        <xdr:cNvCxnSpPr/>
      </xdr:nvCxnSpPr>
      <xdr:spPr>
        <a:xfrm>
          <a:off x="11207750" y="65441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a:extLst>
            <a:ext uri="{FF2B5EF4-FFF2-40B4-BE49-F238E27FC236}">
              <a16:creationId xmlns:a16="http://schemas.microsoft.com/office/drawing/2014/main" id="{965B7E43-AD9E-4E16-98A7-33DB7FF053E2}"/>
            </a:ext>
          </a:extLst>
        </xdr:cNvPr>
        <xdr:cNvSpPr txBox="1"/>
      </xdr:nvSpPr>
      <xdr:spPr>
        <a:xfrm>
          <a:off x="10733601" y="640825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467E71CB-A09C-46DB-8711-AA4F2F03174F}"/>
            </a:ext>
          </a:extLst>
        </xdr:cNvPr>
        <xdr:cNvCxnSpPr/>
      </xdr:nvCxnSpPr>
      <xdr:spPr>
        <a:xfrm>
          <a:off x="11207750" y="62302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54C77E52-1AB7-4150-9CC1-0EF7CDDDAAED}"/>
            </a:ext>
          </a:extLst>
        </xdr:cNvPr>
        <xdr:cNvSpPr txBox="1"/>
      </xdr:nvSpPr>
      <xdr:spPr>
        <a:xfrm>
          <a:off x="10733601" y="6094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28245087-663E-4322-B991-D998258D8150}"/>
            </a:ext>
          </a:extLst>
        </xdr:cNvPr>
        <xdr:cNvCxnSpPr/>
      </xdr:nvCxnSpPr>
      <xdr:spPr>
        <a:xfrm>
          <a:off x="11207750" y="59163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7B0B368A-1A49-4B61-9FBA-F065592D21DC}"/>
            </a:ext>
          </a:extLst>
        </xdr:cNvPr>
        <xdr:cNvSpPr txBox="1"/>
      </xdr:nvSpPr>
      <xdr:spPr>
        <a:xfrm>
          <a:off x="10733601" y="578051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761CAC6-658F-4106-BA37-F882AFD7A581}"/>
            </a:ext>
          </a:extLst>
        </xdr:cNvPr>
        <xdr:cNvCxnSpPr/>
      </xdr:nvCxnSpPr>
      <xdr:spPr>
        <a:xfrm>
          <a:off x="11207750" y="56025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9973C78F-5599-4D03-B443-7DF95B951431}"/>
            </a:ext>
          </a:extLst>
        </xdr:cNvPr>
        <xdr:cNvSpPr txBox="1"/>
      </xdr:nvSpPr>
      <xdr:spPr>
        <a:xfrm>
          <a:off x="10733601" y="54602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B8025CAF-D4E5-475E-9E70-05AFBE64AB82}"/>
            </a:ext>
          </a:extLst>
        </xdr:cNvPr>
        <xdr:cNvCxnSpPr/>
      </xdr:nvCxnSpPr>
      <xdr:spPr>
        <a:xfrm>
          <a:off x="11207750" y="5288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68852E82-3063-411D-BA38-CA61CAD833A7}"/>
            </a:ext>
          </a:extLst>
        </xdr:cNvPr>
        <xdr:cNvSpPr txBox="1"/>
      </xdr:nvSpPr>
      <xdr:spPr>
        <a:xfrm>
          <a:off x="10669481" y="5146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EF6643F2-D82D-4BCD-804A-6D656233D718}"/>
            </a:ext>
          </a:extLst>
        </xdr:cNvPr>
        <xdr:cNvCxnSpPr/>
      </xdr:nvCxnSpPr>
      <xdr:spPr>
        <a:xfrm>
          <a:off x="11207750" y="49684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7C8C7AAF-E6D3-4B9C-B0B1-4286371F9758}"/>
            </a:ext>
          </a:extLst>
        </xdr:cNvPr>
        <xdr:cNvSpPr txBox="1"/>
      </xdr:nvSpPr>
      <xdr:spPr>
        <a:xfrm>
          <a:off x="10669481" y="4832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988B5F67-7F4D-4A36-B355-E64A65817BFD}"/>
            </a:ext>
          </a:extLst>
        </xdr:cNvPr>
        <xdr:cNvCxnSpPr/>
      </xdr:nvCxnSpPr>
      <xdr:spPr>
        <a:xfrm>
          <a:off x="11207750" y="4654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324DD945-358F-43FE-87C1-803C9AE47E73}"/>
            </a:ext>
          </a:extLst>
        </xdr:cNvPr>
        <xdr:cNvSpPr txBox="1"/>
      </xdr:nvSpPr>
      <xdr:spPr>
        <a:xfrm>
          <a:off x="1066948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6730CC8C-5959-47A3-9D5E-06CC79ED37A7}"/>
            </a:ext>
          </a:extLst>
        </xdr:cNvPr>
        <xdr:cNvSpPr/>
      </xdr:nvSpPr>
      <xdr:spPr>
        <a:xfrm>
          <a:off x="11207750" y="4654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73814</xdr:rowOff>
    </xdr:from>
    <xdr:to>
      <xdr:col>85</xdr:col>
      <xdr:colOff>126364</xdr:colOff>
      <xdr:row>39</xdr:row>
      <xdr:rowOff>80868</xdr:rowOff>
    </xdr:to>
    <xdr:cxnSp macro="">
      <xdr:nvCxnSpPr>
        <xdr:cNvPr id="517" name="直線コネクタ 516">
          <a:extLst>
            <a:ext uri="{FF2B5EF4-FFF2-40B4-BE49-F238E27FC236}">
              <a16:creationId xmlns:a16="http://schemas.microsoft.com/office/drawing/2014/main" id="{CED06A56-5134-446D-B313-299E0A151B50}"/>
            </a:ext>
          </a:extLst>
        </xdr:cNvPr>
        <xdr:cNvCxnSpPr/>
      </xdr:nvCxnSpPr>
      <xdr:spPr>
        <a:xfrm flipV="1">
          <a:off x="14698345" y="5033164"/>
          <a:ext cx="1269" cy="1492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84695</xdr:rowOff>
    </xdr:from>
    <xdr:ext cx="534377" cy="259045"/>
    <xdr:sp macro="" textlink="">
      <xdr:nvSpPr>
        <xdr:cNvPr id="518" name="消防費最小値テキスト">
          <a:extLst>
            <a:ext uri="{FF2B5EF4-FFF2-40B4-BE49-F238E27FC236}">
              <a16:creationId xmlns:a16="http://schemas.microsoft.com/office/drawing/2014/main" id="{57F047BA-1C05-4DBC-BCAA-A109D9167F39}"/>
            </a:ext>
          </a:extLst>
        </xdr:cNvPr>
        <xdr:cNvSpPr txBox="1"/>
      </xdr:nvSpPr>
      <xdr:spPr>
        <a:xfrm>
          <a:off x="14744700" y="652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80868</xdr:rowOff>
    </xdr:from>
    <xdr:to>
      <xdr:col>86</xdr:col>
      <xdr:colOff>25400</xdr:colOff>
      <xdr:row>39</xdr:row>
      <xdr:rowOff>80868</xdr:rowOff>
    </xdr:to>
    <xdr:cxnSp macro="">
      <xdr:nvCxnSpPr>
        <xdr:cNvPr id="519" name="直線コネクタ 518">
          <a:extLst>
            <a:ext uri="{FF2B5EF4-FFF2-40B4-BE49-F238E27FC236}">
              <a16:creationId xmlns:a16="http://schemas.microsoft.com/office/drawing/2014/main" id="{9EADD5E5-43C1-42CB-9855-F287B68D75EB}"/>
            </a:ext>
          </a:extLst>
        </xdr:cNvPr>
        <xdr:cNvCxnSpPr/>
      </xdr:nvCxnSpPr>
      <xdr:spPr>
        <a:xfrm>
          <a:off x="14611350" y="65261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20491</xdr:rowOff>
    </xdr:from>
    <xdr:ext cx="599010" cy="259045"/>
    <xdr:sp macro="" textlink="">
      <xdr:nvSpPr>
        <xdr:cNvPr id="520" name="消防費最大値テキスト">
          <a:extLst>
            <a:ext uri="{FF2B5EF4-FFF2-40B4-BE49-F238E27FC236}">
              <a16:creationId xmlns:a16="http://schemas.microsoft.com/office/drawing/2014/main" id="{5CF45B98-AEBC-48B9-B4D3-29AD44AD5BBD}"/>
            </a:ext>
          </a:extLst>
        </xdr:cNvPr>
        <xdr:cNvSpPr txBox="1"/>
      </xdr:nvSpPr>
      <xdr:spPr>
        <a:xfrm>
          <a:off x="14744700" y="4814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73814</xdr:rowOff>
    </xdr:from>
    <xdr:to>
      <xdr:col>86</xdr:col>
      <xdr:colOff>25400</xdr:colOff>
      <xdr:row>30</xdr:row>
      <xdr:rowOff>73814</xdr:rowOff>
    </xdr:to>
    <xdr:cxnSp macro="">
      <xdr:nvCxnSpPr>
        <xdr:cNvPr id="521" name="直線コネクタ 520">
          <a:extLst>
            <a:ext uri="{FF2B5EF4-FFF2-40B4-BE49-F238E27FC236}">
              <a16:creationId xmlns:a16="http://schemas.microsoft.com/office/drawing/2014/main" id="{0AAC9FB0-1C3D-4BC7-AC12-8F5FC7A849EE}"/>
            </a:ext>
          </a:extLst>
        </xdr:cNvPr>
        <xdr:cNvCxnSpPr/>
      </xdr:nvCxnSpPr>
      <xdr:spPr>
        <a:xfrm>
          <a:off x="14611350" y="50331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15587</xdr:rowOff>
    </xdr:from>
    <xdr:to>
      <xdr:col>85</xdr:col>
      <xdr:colOff>127000</xdr:colOff>
      <xdr:row>38</xdr:row>
      <xdr:rowOff>144239</xdr:rowOff>
    </xdr:to>
    <xdr:cxnSp macro="">
      <xdr:nvCxnSpPr>
        <xdr:cNvPr id="522" name="直線コネクタ 521">
          <a:extLst>
            <a:ext uri="{FF2B5EF4-FFF2-40B4-BE49-F238E27FC236}">
              <a16:creationId xmlns:a16="http://schemas.microsoft.com/office/drawing/2014/main" id="{57B759AE-AD25-494B-8466-179FF0041A70}"/>
            </a:ext>
          </a:extLst>
        </xdr:cNvPr>
        <xdr:cNvCxnSpPr/>
      </xdr:nvCxnSpPr>
      <xdr:spPr>
        <a:xfrm flipV="1">
          <a:off x="13938250" y="6295737"/>
          <a:ext cx="762000" cy="12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164143</xdr:rowOff>
    </xdr:from>
    <xdr:ext cx="534377" cy="259045"/>
    <xdr:sp macro="" textlink="">
      <xdr:nvSpPr>
        <xdr:cNvPr id="523" name="消防費平均値テキスト">
          <a:extLst>
            <a:ext uri="{FF2B5EF4-FFF2-40B4-BE49-F238E27FC236}">
              <a16:creationId xmlns:a16="http://schemas.microsoft.com/office/drawing/2014/main" id="{5202FEFC-E947-429D-9993-11E3250B0FE0}"/>
            </a:ext>
          </a:extLst>
        </xdr:cNvPr>
        <xdr:cNvSpPr txBox="1"/>
      </xdr:nvSpPr>
      <xdr:spPr>
        <a:xfrm>
          <a:off x="14744700" y="5948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141266</xdr:rowOff>
    </xdr:from>
    <xdr:to>
      <xdr:col>85</xdr:col>
      <xdr:colOff>177800</xdr:colOff>
      <xdr:row>37</xdr:row>
      <xdr:rowOff>71416</xdr:rowOff>
    </xdr:to>
    <xdr:sp macro="" textlink="">
      <xdr:nvSpPr>
        <xdr:cNvPr id="524" name="フローチャート: 判断 523">
          <a:extLst>
            <a:ext uri="{FF2B5EF4-FFF2-40B4-BE49-F238E27FC236}">
              <a16:creationId xmlns:a16="http://schemas.microsoft.com/office/drawing/2014/main" id="{36C2B032-A423-4357-86E7-AA626540F395}"/>
            </a:ext>
          </a:extLst>
        </xdr:cNvPr>
        <xdr:cNvSpPr/>
      </xdr:nvSpPr>
      <xdr:spPr>
        <a:xfrm>
          <a:off x="14649450" y="609121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144239</xdr:rowOff>
    </xdr:from>
    <xdr:to>
      <xdr:col>81</xdr:col>
      <xdr:colOff>50800</xdr:colOff>
      <xdr:row>38</xdr:row>
      <xdr:rowOff>161254</xdr:rowOff>
    </xdr:to>
    <xdr:cxnSp macro="">
      <xdr:nvCxnSpPr>
        <xdr:cNvPr id="525" name="直線コネクタ 524">
          <a:extLst>
            <a:ext uri="{FF2B5EF4-FFF2-40B4-BE49-F238E27FC236}">
              <a16:creationId xmlns:a16="http://schemas.microsoft.com/office/drawing/2014/main" id="{137B6A49-D578-4636-965F-A20AC221F5E6}"/>
            </a:ext>
          </a:extLst>
        </xdr:cNvPr>
        <xdr:cNvCxnSpPr/>
      </xdr:nvCxnSpPr>
      <xdr:spPr>
        <a:xfrm flipV="1">
          <a:off x="13144500" y="6424389"/>
          <a:ext cx="793750" cy="1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99824</xdr:rowOff>
    </xdr:from>
    <xdr:to>
      <xdr:col>81</xdr:col>
      <xdr:colOff>101600</xdr:colOff>
      <xdr:row>37</xdr:row>
      <xdr:rowOff>29974</xdr:rowOff>
    </xdr:to>
    <xdr:sp macro="" textlink="">
      <xdr:nvSpPr>
        <xdr:cNvPr id="526" name="フローチャート: 判断 525">
          <a:extLst>
            <a:ext uri="{FF2B5EF4-FFF2-40B4-BE49-F238E27FC236}">
              <a16:creationId xmlns:a16="http://schemas.microsoft.com/office/drawing/2014/main" id="{8BC8A6CB-CCAE-484F-BF28-9BD4EFA568EA}"/>
            </a:ext>
          </a:extLst>
        </xdr:cNvPr>
        <xdr:cNvSpPr/>
      </xdr:nvSpPr>
      <xdr:spPr>
        <a:xfrm>
          <a:off x="13887450" y="60497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46501</xdr:rowOff>
    </xdr:from>
    <xdr:ext cx="534377" cy="259045"/>
    <xdr:sp macro="" textlink="">
      <xdr:nvSpPr>
        <xdr:cNvPr id="527" name="テキスト ボックス 526">
          <a:extLst>
            <a:ext uri="{FF2B5EF4-FFF2-40B4-BE49-F238E27FC236}">
              <a16:creationId xmlns:a16="http://schemas.microsoft.com/office/drawing/2014/main" id="{00E0D1C4-DCCD-44FE-BA06-2776C9007F53}"/>
            </a:ext>
          </a:extLst>
        </xdr:cNvPr>
        <xdr:cNvSpPr txBox="1"/>
      </xdr:nvSpPr>
      <xdr:spPr>
        <a:xfrm>
          <a:off x="13709161" y="583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161254</xdr:rowOff>
    </xdr:from>
    <xdr:to>
      <xdr:col>76</xdr:col>
      <xdr:colOff>114300</xdr:colOff>
      <xdr:row>39</xdr:row>
      <xdr:rowOff>20942</xdr:rowOff>
    </xdr:to>
    <xdr:cxnSp macro="">
      <xdr:nvCxnSpPr>
        <xdr:cNvPr id="528" name="直線コネクタ 527">
          <a:extLst>
            <a:ext uri="{FF2B5EF4-FFF2-40B4-BE49-F238E27FC236}">
              <a16:creationId xmlns:a16="http://schemas.microsoft.com/office/drawing/2014/main" id="{7CCDEEAA-6CA2-4586-B79C-AD3F59EEB88E}"/>
            </a:ext>
          </a:extLst>
        </xdr:cNvPr>
        <xdr:cNvCxnSpPr/>
      </xdr:nvCxnSpPr>
      <xdr:spPr>
        <a:xfrm flipV="1">
          <a:off x="12344400" y="6441404"/>
          <a:ext cx="800100" cy="2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36126</xdr:rowOff>
    </xdr:from>
    <xdr:to>
      <xdr:col>76</xdr:col>
      <xdr:colOff>165100</xdr:colOff>
      <xdr:row>36</xdr:row>
      <xdr:rowOff>137726</xdr:rowOff>
    </xdr:to>
    <xdr:sp macro="" textlink="">
      <xdr:nvSpPr>
        <xdr:cNvPr id="529" name="フローチャート: 判断 528">
          <a:extLst>
            <a:ext uri="{FF2B5EF4-FFF2-40B4-BE49-F238E27FC236}">
              <a16:creationId xmlns:a16="http://schemas.microsoft.com/office/drawing/2014/main" id="{DF77A959-3BF2-4798-BC84-C9EE7EA36318}"/>
            </a:ext>
          </a:extLst>
        </xdr:cNvPr>
        <xdr:cNvSpPr/>
      </xdr:nvSpPr>
      <xdr:spPr>
        <a:xfrm>
          <a:off x="13093700" y="5986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154253</xdr:rowOff>
    </xdr:from>
    <xdr:ext cx="534377" cy="259045"/>
    <xdr:sp macro="" textlink="">
      <xdr:nvSpPr>
        <xdr:cNvPr id="530" name="テキスト ボックス 529">
          <a:extLst>
            <a:ext uri="{FF2B5EF4-FFF2-40B4-BE49-F238E27FC236}">
              <a16:creationId xmlns:a16="http://schemas.microsoft.com/office/drawing/2014/main" id="{96AC586B-9FB7-4CC1-88A1-A042197EA5F5}"/>
            </a:ext>
          </a:extLst>
        </xdr:cNvPr>
        <xdr:cNvSpPr txBox="1"/>
      </xdr:nvSpPr>
      <xdr:spPr>
        <a:xfrm>
          <a:off x="12896361" y="577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15146</xdr:rowOff>
    </xdr:from>
    <xdr:to>
      <xdr:col>71</xdr:col>
      <xdr:colOff>177800</xdr:colOff>
      <xdr:row>39</xdr:row>
      <xdr:rowOff>20942</xdr:rowOff>
    </xdr:to>
    <xdr:cxnSp macro="">
      <xdr:nvCxnSpPr>
        <xdr:cNvPr id="531" name="直線コネクタ 530">
          <a:extLst>
            <a:ext uri="{FF2B5EF4-FFF2-40B4-BE49-F238E27FC236}">
              <a16:creationId xmlns:a16="http://schemas.microsoft.com/office/drawing/2014/main" id="{A9A7B755-EC1A-4A52-9EA4-6451A6F9B2D5}"/>
            </a:ext>
          </a:extLst>
        </xdr:cNvPr>
        <xdr:cNvCxnSpPr/>
      </xdr:nvCxnSpPr>
      <xdr:spPr>
        <a:xfrm>
          <a:off x="11537950" y="6460396"/>
          <a:ext cx="806450" cy="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142915</xdr:rowOff>
    </xdr:from>
    <xdr:to>
      <xdr:col>72</xdr:col>
      <xdr:colOff>38100</xdr:colOff>
      <xdr:row>37</xdr:row>
      <xdr:rowOff>73065</xdr:rowOff>
    </xdr:to>
    <xdr:sp macro="" textlink="">
      <xdr:nvSpPr>
        <xdr:cNvPr id="532" name="フローチャート: 判断 531">
          <a:extLst>
            <a:ext uri="{FF2B5EF4-FFF2-40B4-BE49-F238E27FC236}">
              <a16:creationId xmlns:a16="http://schemas.microsoft.com/office/drawing/2014/main" id="{24D44B97-07CE-429C-BBF7-D3F612C2D668}"/>
            </a:ext>
          </a:extLst>
        </xdr:cNvPr>
        <xdr:cNvSpPr/>
      </xdr:nvSpPr>
      <xdr:spPr>
        <a:xfrm>
          <a:off x="12299950" y="60928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89592</xdr:rowOff>
    </xdr:from>
    <xdr:ext cx="534377" cy="259045"/>
    <xdr:sp macro="" textlink="">
      <xdr:nvSpPr>
        <xdr:cNvPr id="533" name="テキスト ボックス 532">
          <a:extLst>
            <a:ext uri="{FF2B5EF4-FFF2-40B4-BE49-F238E27FC236}">
              <a16:creationId xmlns:a16="http://schemas.microsoft.com/office/drawing/2014/main" id="{D2A1E896-0E11-4BB2-AF8A-27DBD1A73444}"/>
            </a:ext>
          </a:extLst>
        </xdr:cNvPr>
        <xdr:cNvSpPr txBox="1"/>
      </xdr:nvSpPr>
      <xdr:spPr>
        <a:xfrm>
          <a:off x="12102611" y="587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38314</xdr:rowOff>
    </xdr:from>
    <xdr:to>
      <xdr:col>67</xdr:col>
      <xdr:colOff>101600</xdr:colOff>
      <xdr:row>37</xdr:row>
      <xdr:rowOff>139914</xdr:rowOff>
    </xdr:to>
    <xdr:sp macro="" textlink="">
      <xdr:nvSpPr>
        <xdr:cNvPr id="534" name="フローチャート: 判断 533">
          <a:extLst>
            <a:ext uri="{FF2B5EF4-FFF2-40B4-BE49-F238E27FC236}">
              <a16:creationId xmlns:a16="http://schemas.microsoft.com/office/drawing/2014/main" id="{BF211A1D-45A5-4586-A3DC-1C15A759DEC8}"/>
            </a:ext>
          </a:extLst>
        </xdr:cNvPr>
        <xdr:cNvSpPr/>
      </xdr:nvSpPr>
      <xdr:spPr>
        <a:xfrm>
          <a:off x="11487150" y="615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156441</xdr:rowOff>
    </xdr:from>
    <xdr:ext cx="534377" cy="259045"/>
    <xdr:sp macro="" textlink="">
      <xdr:nvSpPr>
        <xdr:cNvPr id="535" name="テキスト ボックス 534">
          <a:extLst>
            <a:ext uri="{FF2B5EF4-FFF2-40B4-BE49-F238E27FC236}">
              <a16:creationId xmlns:a16="http://schemas.microsoft.com/office/drawing/2014/main" id="{5B1AAF6A-14D5-43D6-9625-AEF924484D6D}"/>
            </a:ext>
          </a:extLst>
        </xdr:cNvPr>
        <xdr:cNvSpPr txBox="1"/>
      </xdr:nvSpPr>
      <xdr:spPr>
        <a:xfrm>
          <a:off x="11308861" y="594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684AA334-C84F-4F03-A499-ADD3AB097BA2}"/>
            </a:ext>
          </a:extLst>
        </xdr:cNvPr>
        <xdr:cNvSpPr txBox="1"/>
      </xdr:nvSpPr>
      <xdr:spPr>
        <a:xfrm>
          <a:off x="1452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70040B29-81D4-46A8-AFA8-6230A83EAAAB}"/>
            </a:ext>
          </a:extLst>
        </xdr:cNvPr>
        <xdr:cNvSpPr txBox="1"/>
      </xdr:nvSpPr>
      <xdr:spPr>
        <a:xfrm>
          <a:off x="13766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1EA01980-FC36-4C6D-87D3-7C80D8A28FF5}"/>
            </a:ext>
          </a:extLst>
        </xdr:cNvPr>
        <xdr:cNvSpPr txBox="1"/>
      </xdr:nvSpPr>
      <xdr:spPr>
        <a:xfrm>
          <a:off x="12973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9E2023AF-582A-4976-BCE8-2A8E2C844BE8}"/>
            </a:ext>
          </a:extLst>
        </xdr:cNvPr>
        <xdr:cNvSpPr txBox="1"/>
      </xdr:nvSpPr>
      <xdr:spPr>
        <a:xfrm>
          <a:off x="12172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C5203894-A4A8-42B3-BC58-4D1090D21E2A}"/>
            </a:ext>
          </a:extLst>
        </xdr:cNvPr>
        <xdr:cNvSpPr txBox="1"/>
      </xdr:nvSpPr>
      <xdr:spPr>
        <a:xfrm>
          <a:off x="11366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136237</xdr:rowOff>
    </xdr:from>
    <xdr:to>
      <xdr:col>85</xdr:col>
      <xdr:colOff>177800</xdr:colOff>
      <xdr:row>38</xdr:row>
      <xdr:rowOff>66387</xdr:rowOff>
    </xdr:to>
    <xdr:sp macro="" textlink="">
      <xdr:nvSpPr>
        <xdr:cNvPr id="541" name="楕円 540">
          <a:extLst>
            <a:ext uri="{FF2B5EF4-FFF2-40B4-BE49-F238E27FC236}">
              <a16:creationId xmlns:a16="http://schemas.microsoft.com/office/drawing/2014/main" id="{1F8B611E-F927-429F-8BCB-CB39ADC70E59}"/>
            </a:ext>
          </a:extLst>
        </xdr:cNvPr>
        <xdr:cNvSpPr/>
      </xdr:nvSpPr>
      <xdr:spPr>
        <a:xfrm>
          <a:off x="14649450" y="625128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114664</xdr:rowOff>
    </xdr:from>
    <xdr:ext cx="534377" cy="259045"/>
    <xdr:sp macro="" textlink="">
      <xdr:nvSpPr>
        <xdr:cNvPr id="542" name="消防費該当値テキスト">
          <a:extLst>
            <a:ext uri="{FF2B5EF4-FFF2-40B4-BE49-F238E27FC236}">
              <a16:creationId xmlns:a16="http://schemas.microsoft.com/office/drawing/2014/main" id="{40998D29-8AC3-4B5C-9DC4-229BAB4DF021}"/>
            </a:ext>
          </a:extLst>
        </xdr:cNvPr>
        <xdr:cNvSpPr txBox="1"/>
      </xdr:nvSpPr>
      <xdr:spPr>
        <a:xfrm>
          <a:off x="14744700" y="622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93439</xdr:rowOff>
    </xdr:from>
    <xdr:to>
      <xdr:col>81</xdr:col>
      <xdr:colOff>101600</xdr:colOff>
      <xdr:row>39</xdr:row>
      <xdr:rowOff>23589</xdr:rowOff>
    </xdr:to>
    <xdr:sp macro="" textlink="">
      <xdr:nvSpPr>
        <xdr:cNvPr id="543" name="楕円 542">
          <a:extLst>
            <a:ext uri="{FF2B5EF4-FFF2-40B4-BE49-F238E27FC236}">
              <a16:creationId xmlns:a16="http://schemas.microsoft.com/office/drawing/2014/main" id="{359303C3-0A5A-4205-9C87-37B42DBA06ED}"/>
            </a:ext>
          </a:extLst>
        </xdr:cNvPr>
        <xdr:cNvSpPr/>
      </xdr:nvSpPr>
      <xdr:spPr>
        <a:xfrm>
          <a:off x="13887450" y="63735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14716</xdr:rowOff>
    </xdr:from>
    <xdr:ext cx="534377" cy="259045"/>
    <xdr:sp macro="" textlink="">
      <xdr:nvSpPr>
        <xdr:cNvPr id="544" name="テキスト ボックス 543">
          <a:extLst>
            <a:ext uri="{FF2B5EF4-FFF2-40B4-BE49-F238E27FC236}">
              <a16:creationId xmlns:a16="http://schemas.microsoft.com/office/drawing/2014/main" id="{A2EA3E71-3058-4C43-9DBF-4074B305637E}"/>
            </a:ext>
          </a:extLst>
        </xdr:cNvPr>
        <xdr:cNvSpPr txBox="1"/>
      </xdr:nvSpPr>
      <xdr:spPr>
        <a:xfrm>
          <a:off x="13709161" y="645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110454</xdr:rowOff>
    </xdr:from>
    <xdr:to>
      <xdr:col>76</xdr:col>
      <xdr:colOff>165100</xdr:colOff>
      <xdr:row>39</xdr:row>
      <xdr:rowOff>40604</xdr:rowOff>
    </xdr:to>
    <xdr:sp macro="" textlink="">
      <xdr:nvSpPr>
        <xdr:cNvPr id="545" name="楕円 544">
          <a:extLst>
            <a:ext uri="{FF2B5EF4-FFF2-40B4-BE49-F238E27FC236}">
              <a16:creationId xmlns:a16="http://schemas.microsoft.com/office/drawing/2014/main" id="{5FF6328F-8D1E-4105-9AB6-611BE0AC6211}"/>
            </a:ext>
          </a:extLst>
        </xdr:cNvPr>
        <xdr:cNvSpPr/>
      </xdr:nvSpPr>
      <xdr:spPr>
        <a:xfrm>
          <a:off x="13093700" y="63906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31731</xdr:rowOff>
    </xdr:from>
    <xdr:ext cx="534377" cy="259045"/>
    <xdr:sp macro="" textlink="">
      <xdr:nvSpPr>
        <xdr:cNvPr id="546" name="テキスト ボックス 545">
          <a:extLst>
            <a:ext uri="{FF2B5EF4-FFF2-40B4-BE49-F238E27FC236}">
              <a16:creationId xmlns:a16="http://schemas.microsoft.com/office/drawing/2014/main" id="{7CCA7E70-CA0B-4CEE-8888-07EF1C009A9D}"/>
            </a:ext>
          </a:extLst>
        </xdr:cNvPr>
        <xdr:cNvSpPr txBox="1"/>
      </xdr:nvSpPr>
      <xdr:spPr>
        <a:xfrm>
          <a:off x="12896361" y="647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141592</xdr:rowOff>
    </xdr:from>
    <xdr:to>
      <xdr:col>72</xdr:col>
      <xdr:colOff>38100</xdr:colOff>
      <xdr:row>39</xdr:row>
      <xdr:rowOff>71742</xdr:rowOff>
    </xdr:to>
    <xdr:sp macro="" textlink="">
      <xdr:nvSpPr>
        <xdr:cNvPr id="547" name="楕円 546">
          <a:extLst>
            <a:ext uri="{FF2B5EF4-FFF2-40B4-BE49-F238E27FC236}">
              <a16:creationId xmlns:a16="http://schemas.microsoft.com/office/drawing/2014/main" id="{BDF42FFA-53B2-44F3-A4F8-41DE5A1DE34C}"/>
            </a:ext>
          </a:extLst>
        </xdr:cNvPr>
        <xdr:cNvSpPr/>
      </xdr:nvSpPr>
      <xdr:spPr>
        <a:xfrm>
          <a:off x="12299950" y="642174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62869</xdr:rowOff>
    </xdr:from>
    <xdr:ext cx="534377" cy="259045"/>
    <xdr:sp macro="" textlink="">
      <xdr:nvSpPr>
        <xdr:cNvPr id="548" name="テキスト ボックス 547">
          <a:extLst>
            <a:ext uri="{FF2B5EF4-FFF2-40B4-BE49-F238E27FC236}">
              <a16:creationId xmlns:a16="http://schemas.microsoft.com/office/drawing/2014/main" id="{0A48893F-3DD8-46D9-AA0D-F4FC87153596}"/>
            </a:ext>
          </a:extLst>
        </xdr:cNvPr>
        <xdr:cNvSpPr txBox="1"/>
      </xdr:nvSpPr>
      <xdr:spPr>
        <a:xfrm>
          <a:off x="12102611" y="650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135796</xdr:rowOff>
    </xdr:from>
    <xdr:to>
      <xdr:col>67</xdr:col>
      <xdr:colOff>101600</xdr:colOff>
      <xdr:row>39</xdr:row>
      <xdr:rowOff>65946</xdr:rowOff>
    </xdr:to>
    <xdr:sp macro="" textlink="">
      <xdr:nvSpPr>
        <xdr:cNvPr id="549" name="楕円 548">
          <a:extLst>
            <a:ext uri="{FF2B5EF4-FFF2-40B4-BE49-F238E27FC236}">
              <a16:creationId xmlns:a16="http://schemas.microsoft.com/office/drawing/2014/main" id="{61D4F1B4-C789-4CA8-8EF6-8A7AF574AE9D}"/>
            </a:ext>
          </a:extLst>
        </xdr:cNvPr>
        <xdr:cNvSpPr/>
      </xdr:nvSpPr>
      <xdr:spPr>
        <a:xfrm>
          <a:off x="11487150" y="64159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57073</xdr:rowOff>
    </xdr:from>
    <xdr:ext cx="534377" cy="259045"/>
    <xdr:sp macro="" textlink="">
      <xdr:nvSpPr>
        <xdr:cNvPr id="550" name="テキスト ボックス 549">
          <a:extLst>
            <a:ext uri="{FF2B5EF4-FFF2-40B4-BE49-F238E27FC236}">
              <a16:creationId xmlns:a16="http://schemas.microsoft.com/office/drawing/2014/main" id="{24D7D3E3-49DF-4F79-AEA0-D5CF5B35F284}"/>
            </a:ext>
          </a:extLst>
        </xdr:cNvPr>
        <xdr:cNvSpPr txBox="1"/>
      </xdr:nvSpPr>
      <xdr:spPr>
        <a:xfrm>
          <a:off x="11308861" y="650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3BFB524A-25A0-4C80-A44E-1F99FCDFC667}"/>
            </a:ext>
          </a:extLst>
        </xdr:cNvPr>
        <xdr:cNvSpPr/>
      </xdr:nvSpPr>
      <xdr:spPr>
        <a:xfrm>
          <a:off x="11207750" y="7162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C06FC42F-8973-4285-8ED3-84FC840ED083}"/>
            </a:ext>
          </a:extLst>
        </xdr:cNvPr>
        <xdr:cNvSpPr/>
      </xdr:nvSpPr>
      <xdr:spPr>
        <a:xfrm>
          <a:off x="11315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DF0402A6-4E85-497C-AE35-FC6B20E20691}"/>
            </a:ext>
          </a:extLst>
        </xdr:cNvPr>
        <xdr:cNvSpPr/>
      </xdr:nvSpPr>
      <xdr:spPr>
        <a:xfrm>
          <a:off x="11315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3466C32C-64C5-4221-B8A3-7253B3FF698F}"/>
            </a:ext>
          </a:extLst>
        </xdr:cNvPr>
        <xdr:cNvSpPr/>
      </xdr:nvSpPr>
      <xdr:spPr>
        <a:xfrm>
          <a:off x="122364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39FB4BA7-CE72-494D-A83D-3969C15A629A}"/>
            </a:ext>
          </a:extLst>
        </xdr:cNvPr>
        <xdr:cNvSpPr/>
      </xdr:nvSpPr>
      <xdr:spPr>
        <a:xfrm>
          <a:off x="122364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52FF24F6-DBEB-4F36-BC9D-4930680F4916}"/>
            </a:ext>
          </a:extLst>
        </xdr:cNvPr>
        <xdr:cNvSpPr/>
      </xdr:nvSpPr>
      <xdr:spPr>
        <a:xfrm>
          <a:off x="132651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4605C4F5-6611-4E7F-B1FD-268AF888F493}"/>
            </a:ext>
          </a:extLst>
        </xdr:cNvPr>
        <xdr:cNvSpPr/>
      </xdr:nvSpPr>
      <xdr:spPr>
        <a:xfrm>
          <a:off x="132651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AB9A4EFE-7D3A-43C2-83FD-5DE2EA96D20A}"/>
            </a:ext>
          </a:extLst>
        </xdr:cNvPr>
        <xdr:cNvSpPr/>
      </xdr:nvSpPr>
      <xdr:spPr>
        <a:xfrm>
          <a:off x="11207750" y="7956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ADA01375-5126-4E9C-B771-336D97167745}"/>
            </a:ext>
          </a:extLst>
        </xdr:cNvPr>
        <xdr:cNvSpPr txBox="1"/>
      </xdr:nvSpPr>
      <xdr:spPr>
        <a:xfrm>
          <a:off x="111696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3D64E5DB-93C0-4E91-BFFA-D7F83693B036}"/>
            </a:ext>
          </a:extLst>
        </xdr:cNvPr>
        <xdr:cNvCxnSpPr/>
      </xdr:nvCxnSpPr>
      <xdr:spPr>
        <a:xfrm>
          <a:off x="11207750" y="1016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A0AD3FB8-E012-47C2-B5E7-2D527758AF00}"/>
            </a:ext>
          </a:extLst>
        </xdr:cNvPr>
        <xdr:cNvCxnSpPr/>
      </xdr:nvCxnSpPr>
      <xdr:spPr>
        <a:xfrm>
          <a:off x="11207750" y="98461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2" name="テキスト ボックス 561">
          <a:extLst>
            <a:ext uri="{FF2B5EF4-FFF2-40B4-BE49-F238E27FC236}">
              <a16:creationId xmlns:a16="http://schemas.microsoft.com/office/drawing/2014/main" id="{16466B5E-E2A7-4EA3-B088-4AEE5AF944FD}"/>
            </a:ext>
          </a:extLst>
        </xdr:cNvPr>
        <xdr:cNvSpPr txBox="1"/>
      </xdr:nvSpPr>
      <xdr:spPr>
        <a:xfrm>
          <a:off x="10978014" y="97102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53901162-1A30-4161-BE30-9F145A94E728}"/>
            </a:ext>
          </a:extLst>
        </xdr:cNvPr>
        <xdr:cNvCxnSpPr/>
      </xdr:nvCxnSpPr>
      <xdr:spPr>
        <a:xfrm>
          <a:off x="11207750" y="95322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4" name="テキスト ボックス 563">
          <a:extLst>
            <a:ext uri="{FF2B5EF4-FFF2-40B4-BE49-F238E27FC236}">
              <a16:creationId xmlns:a16="http://schemas.microsoft.com/office/drawing/2014/main" id="{716AF3DB-3E97-47F5-AB74-6987B6F12343}"/>
            </a:ext>
          </a:extLst>
        </xdr:cNvPr>
        <xdr:cNvSpPr txBox="1"/>
      </xdr:nvSpPr>
      <xdr:spPr>
        <a:xfrm>
          <a:off x="10669481" y="93963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BEA9DF66-CE27-4B00-9197-293B482B6517}"/>
            </a:ext>
          </a:extLst>
        </xdr:cNvPr>
        <xdr:cNvCxnSpPr/>
      </xdr:nvCxnSpPr>
      <xdr:spPr>
        <a:xfrm>
          <a:off x="11207750" y="92183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6" name="テキスト ボックス 565">
          <a:extLst>
            <a:ext uri="{FF2B5EF4-FFF2-40B4-BE49-F238E27FC236}">
              <a16:creationId xmlns:a16="http://schemas.microsoft.com/office/drawing/2014/main" id="{EAFFDDA5-DEEA-46FE-987B-11034C05539A}"/>
            </a:ext>
          </a:extLst>
        </xdr:cNvPr>
        <xdr:cNvSpPr txBox="1"/>
      </xdr:nvSpPr>
      <xdr:spPr>
        <a:xfrm>
          <a:off x="10669481" y="9082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ECD22FD9-7E20-47BF-9532-51ADD65C4A2B}"/>
            </a:ext>
          </a:extLst>
        </xdr:cNvPr>
        <xdr:cNvCxnSpPr/>
      </xdr:nvCxnSpPr>
      <xdr:spPr>
        <a:xfrm>
          <a:off x="11207750" y="89045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a:extLst>
            <a:ext uri="{FF2B5EF4-FFF2-40B4-BE49-F238E27FC236}">
              <a16:creationId xmlns:a16="http://schemas.microsoft.com/office/drawing/2014/main" id="{7CF817E3-D787-4424-B036-1F66ECAEA77D}"/>
            </a:ext>
          </a:extLst>
        </xdr:cNvPr>
        <xdr:cNvSpPr txBox="1"/>
      </xdr:nvSpPr>
      <xdr:spPr>
        <a:xfrm>
          <a:off x="10669481" y="87622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A79AD4F1-C362-4537-BA87-88A51532964E}"/>
            </a:ext>
          </a:extLst>
        </xdr:cNvPr>
        <xdr:cNvCxnSpPr/>
      </xdr:nvCxnSpPr>
      <xdr:spPr>
        <a:xfrm>
          <a:off x="11207750" y="8590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63C9F875-46BE-47AC-ACEA-584B43B4985F}"/>
            </a:ext>
          </a:extLst>
        </xdr:cNvPr>
        <xdr:cNvSpPr txBox="1"/>
      </xdr:nvSpPr>
      <xdr:spPr>
        <a:xfrm>
          <a:off x="10669481" y="8448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F42B599C-FB81-497B-86D0-BD1C728577F2}"/>
            </a:ext>
          </a:extLst>
        </xdr:cNvPr>
        <xdr:cNvCxnSpPr/>
      </xdr:nvCxnSpPr>
      <xdr:spPr>
        <a:xfrm>
          <a:off x="11207750" y="82704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A9305342-5EEF-4F94-9A1C-8405A7D0E13B}"/>
            </a:ext>
          </a:extLst>
        </xdr:cNvPr>
        <xdr:cNvSpPr txBox="1"/>
      </xdr:nvSpPr>
      <xdr:spPr>
        <a:xfrm>
          <a:off x="10669481" y="8134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3D595027-641F-4974-A3C6-E99152E69A77}"/>
            </a:ext>
          </a:extLst>
        </xdr:cNvPr>
        <xdr:cNvCxnSpPr/>
      </xdr:nvCxnSpPr>
      <xdr:spPr>
        <a:xfrm>
          <a:off x="11207750" y="7956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CBDA0957-EDC4-48AE-9F68-CE4F10E40F55}"/>
            </a:ext>
          </a:extLst>
        </xdr:cNvPr>
        <xdr:cNvSpPr txBox="1"/>
      </xdr:nvSpPr>
      <xdr:spPr>
        <a:xfrm>
          <a:off x="1066948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576CF20E-1CA9-40C5-B7C5-2AED5EBA5F5F}"/>
            </a:ext>
          </a:extLst>
        </xdr:cNvPr>
        <xdr:cNvSpPr/>
      </xdr:nvSpPr>
      <xdr:spPr>
        <a:xfrm>
          <a:off x="11207750" y="7956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144831</xdr:rowOff>
    </xdr:from>
    <xdr:to>
      <xdr:col>85</xdr:col>
      <xdr:colOff>126364</xdr:colOff>
      <xdr:row>58</xdr:row>
      <xdr:rowOff>134651</xdr:rowOff>
    </xdr:to>
    <xdr:cxnSp macro="">
      <xdr:nvCxnSpPr>
        <xdr:cNvPr id="576" name="直線コネクタ 575">
          <a:extLst>
            <a:ext uri="{FF2B5EF4-FFF2-40B4-BE49-F238E27FC236}">
              <a16:creationId xmlns:a16="http://schemas.microsoft.com/office/drawing/2014/main" id="{56DC9B45-0BF1-4A38-ABD0-FCA3CE4E1C5A}"/>
            </a:ext>
          </a:extLst>
        </xdr:cNvPr>
        <xdr:cNvCxnSpPr/>
      </xdr:nvCxnSpPr>
      <xdr:spPr>
        <a:xfrm flipV="1">
          <a:off x="14698345" y="8406181"/>
          <a:ext cx="1269" cy="131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138478</xdr:rowOff>
    </xdr:from>
    <xdr:ext cx="534377" cy="259045"/>
    <xdr:sp macro="" textlink="">
      <xdr:nvSpPr>
        <xdr:cNvPr id="577" name="教育費最小値テキスト">
          <a:extLst>
            <a:ext uri="{FF2B5EF4-FFF2-40B4-BE49-F238E27FC236}">
              <a16:creationId xmlns:a16="http://schemas.microsoft.com/office/drawing/2014/main" id="{44E1EA31-A142-4475-8460-ADAFF758D049}"/>
            </a:ext>
          </a:extLst>
        </xdr:cNvPr>
        <xdr:cNvSpPr txBox="1"/>
      </xdr:nvSpPr>
      <xdr:spPr>
        <a:xfrm>
          <a:off x="14744700" y="972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134651</xdr:rowOff>
    </xdr:from>
    <xdr:to>
      <xdr:col>86</xdr:col>
      <xdr:colOff>25400</xdr:colOff>
      <xdr:row>58</xdr:row>
      <xdr:rowOff>134651</xdr:rowOff>
    </xdr:to>
    <xdr:cxnSp macro="">
      <xdr:nvCxnSpPr>
        <xdr:cNvPr id="578" name="直線コネクタ 577">
          <a:extLst>
            <a:ext uri="{FF2B5EF4-FFF2-40B4-BE49-F238E27FC236}">
              <a16:creationId xmlns:a16="http://schemas.microsoft.com/office/drawing/2014/main" id="{76E45422-AE9E-4C20-856C-BA8B16446D2B}"/>
            </a:ext>
          </a:extLst>
        </xdr:cNvPr>
        <xdr:cNvCxnSpPr/>
      </xdr:nvCxnSpPr>
      <xdr:spPr>
        <a:xfrm>
          <a:off x="14611350" y="97168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91508</xdr:rowOff>
    </xdr:from>
    <xdr:ext cx="599010" cy="259045"/>
    <xdr:sp macro="" textlink="">
      <xdr:nvSpPr>
        <xdr:cNvPr id="579" name="教育費最大値テキスト">
          <a:extLst>
            <a:ext uri="{FF2B5EF4-FFF2-40B4-BE49-F238E27FC236}">
              <a16:creationId xmlns:a16="http://schemas.microsoft.com/office/drawing/2014/main" id="{A3B25AE4-9D59-4DB8-BC5B-66A8C374643F}"/>
            </a:ext>
          </a:extLst>
        </xdr:cNvPr>
        <xdr:cNvSpPr txBox="1"/>
      </xdr:nvSpPr>
      <xdr:spPr>
        <a:xfrm>
          <a:off x="14744700" y="8187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458,429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144831</xdr:rowOff>
    </xdr:from>
    <xdr:to>
      <xdr:col>86</xdr:col>
      <xdr:colOff>25400</xdr:colOff>
      <xdr:row>50</xdr:row>
      <xdr:rowOff>144831</xdr:rowOff>
    </xdr:to>
    <xdr:cxnSp macro="">
      <xdr:nvCxnSpPr>
        <xdr:cNvPr id="580" name="直線コネクタ 579">
          <a:extLst>
            <a:ext uri="{FF2B5EF4-FFF2-40B4-BE49-F238E27FC236}">
              <a16:creationId xmlns:a16="http://schemas.microsoft.com/office/drawing/2014/main" id="{08845C94-47ED-482C-8F2C-D4AF3C3D4BEA}"/>
            </a:ext>
          </a:extLst>
        </xdr:cNvPr>
        <xdr:cNvCxnSpPr/>
      </xdr:nvCxnSpPr>
      <xdr:spPr>
        <a:xfrm>
          <a:off x="14611350" y="84061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2828</xdr:rowOff>
    </xdr:from>
    <xdr:to>
      <xdr:col>85</xdr:col>
      <xdr:colOff>127000</xdr:colOff>
      <xdr:row>58</xdr:row>
      <xdr:rowOff>6671</xdr:rowOff>
    </xdr:to>
    <xdr:cxnSp macro="">
      <xdr:nvCxnSpPr>
        <xdr:cNvPr id="581" name="直線コネクタ 580">
          <a:extLst>
            <a:ext uri="{FF2B5EF4-FFF2-40B4-BE49-F238E27FC236}">
              <a16:creationId xmlns:a16="http://schemas.microsoft.com/office/drawing/2014/main" id="{5640F936-A309-42EC-B8E8-970C972EACAA}"/>
            </a:ext>
          </a:extLst>
        </xdr:cNvPr>
        <xdr:cNvCxnSpPr/>
      </xdr:nvCxnSpPr>
      <xdr:spPr>
        <a:xfrm>
          <a:off x="13938250" y="9584978"/>
          <a:ext cx="762000" cy="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34772</xdr:rowOff>
    </xdr:from>
    <xdr:ext cx="599010" cy="259045"/>
    <xdr:sp macro="" textlink="">
      <xdr:nvSpPr>
        <xdr:cNvPr id="582" name="教育費平均値テキスト">
          <a:extLst>
            <a:ext uri="{FF2B5EF4-FFF2-40B4-BE49-F238E27FC236}">
              <a16:creationId xmlns:a16="http://schemas.microsoft.com/office/drawing/2014/main" id="{49913E96-8BC3-4D42-903A-8E50077D115A}"/>
            </a:ext>
          </a:extLst>
        </xdr:cNvPr>
        <xdr:cNvSpPr txBox="1"/>
      </xdr:nvSpPr>
      <xdr:spPr>
        <a:xfrm>
          <a:off x="14744700" y="9286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xdr:rowOff>
    </xdr:from>
    <xdr:to>
      <xdr:col>85</xdr:col>
      <xdr:colOff>177800</xdr:colOff>
      <xdr:row>57</xdr:row>
      <xdr:rowOff>113495</xdr:rowOff>
    </xdr:to>
    <xdr:sp macro="" textlink="">
      <xdr:nvSpPr>
        <xdr:cNvPr id="583" name="フローチャート: 判断 582">
          <a:extLst>
            <a:ext uri="{FF2B5EF4-FFF2-40B4-BE49-F238E27FC236}">
              <a16:creationId xmlns:a16="http://schemas.microsoft.com/office/drawing/2014/main" id="{DEA87E40-9F65-4655-8DDD-FFC7FA8CD0D5}"/>
            </a:ext>
          </a:extLst>
        </xdr:cNvPr>
        <xdr:cNvSpPr/>
      </xdr:nvSpPr>
      <xdr:spPr>
        <a:xfrm>
          <a:off x="14649450" y="94289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2828</xdr:rowOff>
    </xdr:from>
    <xdr:to>
      <xdr:col>81</xdr:col>
      <xdr:colOff>50800</xdr:colOff>
      <xdr:row>58</xdr:row>
      <xdr:rowOff>67384</xdr:rowOff>
    </xdr:to>
    <xdr:cxnSp macro="">
      <xdr:nvCxnSpPr>
        <xdr:cNvPr id="584" name="直線コネクタ 583">
          <a:extLst>
            <a:ext uri="{FF2B5EF4-FFF2-40B4-BE49-F238E27FC236}">
              <a16:creationId xmlns:a16="http://schemas.microsoft.com/office/drawing/2014/main" id="{BED8AEB1-1A1B-4F9A-8301-2802D1F1B82F}"/>
            </a:ext>
          </a:extLst>
        </xdr:cNvPr>
        <xdr:cNvCxnSpPr/>
      </xdr:nvCxnSpPr>
      <xdr:spPr>
        <a:xfrm flipV="1">
          <a:off x="13144500" y="9584978"/>
          <a:ext cx="793750" cy="6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43873</xdr:rowOff>
    </xdr:from>
    <xdr:to>
      <xdr:col>81</xdr:col>
      <xdr:colOff>101600</xdr:colOff>
      <xdr:row>57</xdr:row>
      <xdr:rowOff>145473</xdr:rowOff>
    </xdr:to>
    <xdr:sp macro="" textlink="">
      <xdr:nvSpPr>
        <xdr:cNvPr id="585" name="フローチャート: 判断 584">
          <a:extLst>
            <a:ext uri="{FF2B5EF4-FFF2-40B4-BE49-F238E27FC236}">
              <a16:creationId xmlns:a16="http://schemas.microsoft.com/office/drawing/2014/main" id="{9E89BA48-7EF9-41EF-BE56-B59ACFCBC070}"/>
            </a:ext>
          </a:extLst>
        </xdr:cNvPr>
        <xdr:cNvSpPr/>
      </xdr:nvSpPr>
      <xdr:spPr>
        <a:xfrm>
          <a:off x="13887450" y="946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162000</xdr:rowOff>
    </xdr:from>
    <xdr:ext cx="599010" cy="259045"/>
    <xdr:sp macro="" textlink="">
      <xdr:nvSpPr>
        <xdr:cNvPr id="586" name="テキスト ボックス 585">
          <a:extLst>
            <a:ext uri="{FF2B5EF4-FFF2-40B4-BE49-F238E27FC236}">
              <a16:creationId xmlns:a16="http://schemas.microsoft.com/office/drawing/2014/main" id="{25F2B9F7-C093-4BBE-82D4-1C9BDDDCAC5F}"/>
            </a:ext>
          </a:extLst>
        </xdr:cNvPr>
        <xdr:cNvSpPr txBox="1"/>
      </xdr:nvSpPr>
      <xdr:spPr>
        <a:xfrm>
          <a:off x="13676845" y="924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67384</xdr:rowOff>
    </xdr:from>
    <xdr:to>
      <xdr:col>76</xdr:col>
      <xdr:colOff>114300</xdr:colOff>
      <xdr:row>58</xdr:row>
      <xdr:rowOff>91022</xdr:rowOff>
    </xdr:to>
    <xdr:cxnSp macro="">
      <xdr:nvCxnSpPr>
        <xdr:cNvPr id="587" name="直線コネクタ 586">
          <a:extLst>
            <a:ext uri="{FF2B5EF4-FFF2-40B4-BE49-F238E27FC236}">
              <a16:creationId xmlns:a16="http://schemas.microsoft.com/office/drawing/2014/main" id="{85AF79F0-357F-4BE3-99B6-B7D41E5BEBFF}"/>
            </a:ext>
          </a:extLst>
        </xdr:cNvPr>
        <xdr:cNvCxnSpPr/>
      </xdr:nvCxnSpPr>
      <xdr:spPr>
        <a:xfrm flipV="1">
          <a:off x="12344400" y="9649534"/>
          <a:ext cx="800100" cy="2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60413</xdr:rowOff>
    </xdr:from>
    <xdr:to>
      <xdr:col>76</xdr:col>
      <xdr:colOff>165100</xdr:colOff>
      <xdr:row>57</xdr:row>
      <xdr:rowOff>162013</xdr:rowOff>
    </xdr:to>
    <xdr:sp macro="" textlink="">
      <xdr:nvSpPr>
        <xdr:cNvPr id="588" name="フローチャート: 判断 587">
          <a:extLst>
            <a:ext uri="{FF2B5EF4-FFF2-40B4-BE49-F238E27FC236}">
              <a16:creationId xmlns:a16="http://schemas.microsoft.com/office/drawing/2014/main" id="{25BD5912-47D4-483D-B03A-00D5FA404939}"/>
            </a:ext>
          </a:extLst>
        </xdr:cNvPr>
        <xdr:cNvSpPr/>
      </xdr:nvSpPr>
      <xdr:spPr>
        <a:xfrm>
          <a:off x="13093700" y="947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7090</xdr:rowOff>
    </xdr:from>
    <xdr:ext cx="599010" cy="259045"/>
    <xdr:sp macro="" textlink="">
      <xdr:nvSpPr>
        <xdr:cNvPr id="589" name="テキスト ボックス 588">
          <a:extLst>
            <a:ext uri="{FF2B5EF4-FFF2-40B4-BE49-F238E27FC236}">
              <a16:creationId xmlns:a16="http://schemas.microsoft.com/office/drawing/2014/main" id="{36AAB355-8A4A-4538-A248-B24722103EB9}"/>
            </a:ext>
          </a:extLst>
        </xdr:cNvPr>
        <xdr:cNvSpPr txBox="1"/>
      </xdr:nvSpPr>
      <xdr:spPr>
        <a:xfrm>
          <a:off x="12864045" y="92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91022</xdr:rowOff>
    </xdr:from>
    <xdr:to>
      <xdr:col>71</xdr:col>
      <xdr:colOff>177800</xdr:colOff>
      <xdr:row>58</xdr:row>
      <xdr:rowOff>103780</xdr:rowOff>
    </xdr:to>
    <xdr:cxnSp macro="">
      <xdr:nvCxnSpPr>
        <xdr:cNvPr id="590" name="直線コネクタ 589">
          <a:extLst>
            <a:ext uri="{FF2B5EF4-FFF2-40B4-BE49-F238E27FC236}">
              <a16:creationId xmlns:a16="http://schemas.microsoft.com/office/drawing/2014/main" id="{A3F8DAB5-DC78-41B5-B974-B597E280101F}"/>
            </a:ext>
          </a:extLst>
        </xdr:cNvPr>
        <xdr:cNvCxnSpPr/>
      </xdr:nvCxnSpPr>
      <xdr:spPr>
        <a:xfrm flipV="1">
          <a:off x="11537950" y="9673172"/>
          <a:ext cx="806450" cy="1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66517</xdr:rowOff>
    </xdr:from>
    <xdr:to>
      <xdr:col>72</xdr:col>
      <xdr:colOff>38100</xdr:colOff>
      <xdr:row>57</xdr:row>
      <xdr:rowOff>168117</xdr:rowOff>
    </xdr:to>
    <xdr:sp macro="" textlink="">
      <xdr:nvSpPr>
        <xdr:cNvPr id="591" name="フローチャート: 判断 590">
          <a:extLst>
            <a:ext uri="{FF2B5EF4-FFF2-40B4-BE49-F238E27FC236}">
              <a16:creationId xmlns:a16="http://schemas.microsoft.com/office/drawing/2014/main" id="{C7601C10-0C99-46A1-9B8D-2A3D1F32F20B}"/>
            </a:ext>
          </a:extLst>
        </xdr:cNvPr>
        <xdr:cNvSpPr/>
      </xdr:nvSpPr>
      <xdr:spPr>
        <a:xfrm>
          <a:off x="12299950" y="948356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13194</xdr:rowOff>
    </xdr:from>
    <xdr:ext cx="534377" cy="259045"/>
    <xdr:sp macro="" textlink="">
      <xdr:nvSpPr>
        <xdr:cNvPr id="592" name="テキスト ボックス 591">
          <a:extLst>
            <a:ext uri="{FF2B5EF4-FFF2-40B4-BE49-F238E27FC236}">
              <a16:creationId xmlns:a16="http://schemas.microsoft.com/office/drawing/2014/main" id="{BA9303B0-8A0D-493C-ABD0-391AA9ADC545}"/>
            </a:ext>
          </a:extLst>
        </xdr:cNvPr>
        <xdr:cNvSpPr txBox="1"/>
      </xdr:nvSpPr>
      <xdr:spPr>
        <a:xfrm>
          <a:off x="12102611" y="926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83420</xdr:rowOff>
    </xdr:from>
    <xdr:to>
      <xdr:col>67</xdr:col>
      <xdr:colOff>101600</xdr:colOff>
      <xdr:row>58</xdr:row>
      <xdr:rowOff>13570</xdr:rowOff>
    </xdr:to>
    <xdr:sp macro="" textlink="">
      <xdr:nvSpPr>
        <xdr:cNvPr id="593" name="フローチャート: 判断 592">
          <a:extLst>
            <a:ext uri="{FF2B5EF4-FFF2-40B4-BE49-F238E27FC236}">
              <a16:creationId xmlns:a16="http://schemas.microsoft.com/office/drawing/2014/main" id="{93805527-7909-4A19-8D5D-56B1FF4013F1}"/>
            </a:ext>
          </a:extLst>
        </xdr:cNvPr>
        <xdr:cNvSpPr/>
      </xdr:nvSpPr>
      <xdr:spPr>
        <a:xfrm>
          <a:off x="11487150" y="95004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30097</xdr:rowOff>
    </xdr:from>
    <xdr:ext cx="534377" cy="259045"/>
    <xdr:sp macro="" textlink="">
      <xdr:nvSpPr>
        <xdr:cNvPr id="594" name="テキスト ボックス 593">
          <a:extLst>
            <a:ext uri="{FF2B5EF4-FFF2-40B4-BE49-F238E27FC236}">
              <a16:creationId xmlns:a16="http://schemas.microsoft.com/office/drawing/2014/main" id="{752E94FF-3FF6-46B9-A779-7938496C4219}"/>
            </a:ext>
          </a:extLst>
        </xdr:cNvPr>
        <xdr:cNvSpPr txBox="1"/>
      </xdr:nvSpPr>
      <xdr:spPr>
        <a:xfrm>
          <a:off x="11308861" y="928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D6978A59-E17E-4CFF-89CF-42A35CCF4F12}"/>
            </a:ext>
          </a:extLst>
        </xdr:cNvPr>
        <xdr:cNvSpPr txBox="1"/>
      </xdr:nvSpPr>
      <xdr:spPr>
        <a:xfrm>
          <a:off x="145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20B05240-002D-4AF0-BEB5-37176FE8DC70}"/>
            </a:ext>
          </a:extLst>
        </xdr:cNvPr>
        <xdr:cNvSpPr txBox="1"/>
      </xdr:nvSpPr>
      <xdr:spPr>
        <a:xfrm>
          <a:off x="13766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871C12B3-ED25-40B8-B039-43D8BA8B50B3}"/>
            </a:ext>
          </a:extLst>
        </xdr:cNvPr>
        <xdr:cNvSpPr txBox="1"/>
      </xdr:nvSpPr>
      <xdr:spPr>
        <a:xfrm>
          <a:off x="12973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DC8130FD-BC22-435F-BABD-FD6064924711}"/>
            </a:ext>
          </a:extLst>
        </xdr:cNvPr>
        <xdr:cNvSpPr txBox="1"/>
      </xdr:nvSpPr>
      <xdr:spPr>
        <a:xfrm>
          <a:off x="12172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3D7D0177-3C59-4D09-BDE8-60D937996F9B}"/>
            </a:ext>
          </a:extLst>
        </xdr:cNvPr>
        <xdr:cNvSpPr txBox="1"/>
      </xdr:nvSpPr>
      <xdr:spPr>
        <a:xfrm>
          <a:off x="11366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127321</xdr:rowOff>
    </xdr:from>
    <xdr:to>
      <xdr:col>85</xdr:col>
      <xdr:colOff>177800</xdr:colOff>
      <xdr:row>58</xdr:row>
      <xdr:rowOff>57471</xdr:rowOff>
    </xdr:to>
    <xdr:sp macro="" textlink="">
      <xdr:nvSpPr>
        <xdr:cNvPr id="600" name="楕円 599">
          <a:extLst>
            <a:ext uri="{FF2B5EF4-FFF2-40B4-BE49-F238E27FC236}">
              <a16:creationId xmlns:a16="http://schemas.microsoft.com/office/drawing/2014/main" id="{143E3E1A-8AE1-440B-AE48-897984365B79}"/>
            </a:ext>
          </a:extLst>
        </xdr:cNvPr>
        <xdr:cNvSpPr/>
      </xdr:nvSpPr>
      <xdr:spPr>
        <a:xfrm>
          <a:off x="14649450" y="954437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105748</xdr:rowOff>
    </xdr:from>
    <xdr:ext cx="534377" cy="259045"/>
    <xdr:sp macro="" textlink="">
      <xdr:nvSpPr>
        <xdr:cNvPr id="601" name="教育費該当値テキスト">
          <a:extLst>
            <a:ext uri="{FF2B5EF4-FFF2-40B4-BE49-F238E27FC236}">
              <a16:creationId xmlns:a16="http://schemas.microsoft.com/office/drawing/2014/main" id="{3F1A290A-3A28-4810-8A3D-E0ABA0EEE39D}"/>
            </a:ext>
          </a:extLst>
        </xdr:cNvPr>
        <xdr:cNvSpPr txBox="1"/>
      </xdr:nvSpPr>
      <xdr:spPr>
        <a:xfrm>
          <a:off x="14744700" y="952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123478</xdr:rowOff>
    </xdr:from>
    <xdr:to>
      <xdr:col>81</xdr:col>
      <xdr:colOff>101600</xdr:colOff>
      <xdr:row>58</xdr:row>
      <xdr:rowOff>53628</xdr:rowOff>
    </xdr:to>
    <xdr:sp macro="" textlink="">
      <xdr:nvSpPr>
        <xdr:cNvPr id="602" name="楕円 601">
          <a:extLst>
            <a:ext uri="{FF2B5EF4-FFF2-40B4-BE49-F238E27FC236}">
              <a16:creationId xmlns:a16="http://schemas.microsoft.com/office/drawing/2014/main" id="{224A2122-DEEC-47E5-96EF-367B25F98BB8}"/>
            </a:ext>
          </a:extLst>
        </xdr:cNvPr>
        <xdr:cNvSpPr/>
      </xdr:nvSpPr>
      <xdr:spPr>
        <a:xfrm>
          <a:off x="13887450" y="95405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44755</xdr:rowOff>
    </xdr:from>
    <xdr:ext cx="534377" cy="259045"/>
    <xdr:sp macro="" textlink="">
      <xdr:nvSpPr>
        <xdr:cNvPr id="603" name="テキスト ボックス 602">
          <a:extLst>
            <a:ext uri="{FF2B5EF4-FFF2-40B4-BE49-F238E27FC236}">
              <a16:creationId xmlns:a16="http://schemas.microsoft.com/office/drawing/2014/main" id="{92E0A815-C017-47AA-AF56-19F3DB5A228B}"/>
            </a:ext>
          </a:extLst>
        </xdr:cNvPr>
        <xdr:cNvSpPr txBox="1"/>
      </xdr:nvSpPr>
      <xdr:spPr>
        <a:xfrm>
          <a:off x="13709161" y="962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16584</xdr:rowOff>
    </xdr:from>
    <xdr:to>
      <xdr:col>76</xdr:col>
      <xdr:colOff>165100</xdr:colOff>
      <xdr:row>58</xdr:row>
      <xdr:rowOff>118184</xdr:rowOff>
    </xdr:to>
    <xdr:sp macro="" textlink="">
      <xdr:nvSpPr>
        <xdr:cNvPr id="604" name="楕円 603">
          <a:extLst>
            <a:ext uri="{FF2B5EF4-FFF2-40B4-BE49-F238E27FC236}">
              <a16:creationId xmlns:a16="http://schemas.microsoft.com/office/drawing/2014/main" id="{8B113135-A9A4-42A9-9B13-D5E85749E638}"/>
            </a:ext>
          </a:extLst>
        </xdr:cNvPr>
        <xdr:cNvSpPr/>
      </xdr:nvSpPr>
      <xdr:spPr>
        <a:xfrm>
          <a:off x="13093700" y="959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109311</xdr:rowOff>
    </xdr:from>
    <xdr:ext cx="534377" cy="259045"/>
    <xdr:sp macro="" textlink="">
      <xdr:nvSpPr>
        <xdr:cNvPr id="605" name="テキスト ボックス 604">
          <a:extLst>
            <a:ext uri="{FF2B5EF4-FFF2-40B4-BE49-F238E27FC236}">
              <a16:creationId xmlns:a16="http://schemas.microsoft.com/office/drawing/2014/main" id="{FD6EDDBD-08C0-464D-94E8-FFD1CB457749}"/>
            </a:ext>
          </a:extLst>
        </xdr:cNvPr>
        <xdr:cNvSpPr txBox="1"/>
      </xdr:nvSpPr>
      <xdr:spPr>
        <a:xfrm>
          <a:off x="12896361" y="969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40222</xdr:rowOff>
    </xdr:from>
    <xdr:to>
      <xdr:col>72</xdr:col>
      <xdr:colOff>38100</xdr:colOff>
      <xdr:row>58</xdr:row>
      <xdr:rowOff>141822</xdr:rowOff>
    </xdr:to>
    <xdr:sp macro="" textlink="">
      <xdr:nvSpPr>
        <xdr:cNvPr id="606" name="楕円 605">
          <a:extLst>
            <a:ext uri="{FF2B5EF4-FFF2-40B4-BE49-F238E27FC236}">
              <a16:creationId xmlns:a16="http://schemas.microsoft.com/office/drawing/2014/main" id="{A8A31377-1306-48ED-9091-A8D4C2558DD2}"/>
            </a:ext>
          </a:extLst>
        </xdr:cNvPr>
        <xdr:cNvSpPr/>
      </xdr:nvSpPr>
      <xdr:spPr>
        <a:xfrm>
          <a:off x="12299950" y="96223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132949</xdr:rowOff>
    </xdr:from>
    <xdr:ext cx="534377" cy="259045"/>
    <xdr:sp macro="" textlink="">
      <xdr:nvSpPr>
        <xdr:cNvPr id="607" name="テキスト ボックス 606">
          <a:extLst>
            <a:ext uri="{FF2B5EF4-FFF2-40B4-BE49-F238E27FC236}">
              <a16:creationId xmlns:a16="http://schemas.microsoft.com/office/drawing/2014/main" id="{6D65336F-93C1-4048-932B-FE9F0FC4A017}"/>
            </a:ext>
          </a:extLst>
        </xdr:cNvPr>
        <xdr:cNvSpPr txBox="1"/>
      </xdr:nvSpPr>
      <xdr:spPr>
        <a:xfrm>
          <a:off x="12102611" y="971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52980</xdr:rowOff>
    </xdr:from>
    <xdr:to>
      <xdr:col>67</xdr:col>
      <xdr:colOff>101600</xdr:colOff>
      <xdr:row>58</xdr:row>
      <xdr:rowOff>154580</xdr:rowOff>
    </xdr:to>
    <xdr:sp macro="" textlink="">
      <xdr:nvSpPr>
        <xdr:cNvPr id="608" name="楕円 607">
          <a:extLst>
            <a:ext uri="{FF2B5EF4-FFF2-40B4-BE49-F238E27FC236}">
              <a16:creationId xmlns:a16="http://schemas.microsoft.com/office/drawing/2014/main" id="{A14565E3-98F2-4F3D-BA63-14949D3CA667}"/>
            </a:ext>
          </a:extLst>
        </xdr:cNvPr>
        <xdr:cNvSpPr/>
      </xdr:nvSpPr>
      <xdr:spPr>
        <a:xfrm>
          <a:off x="11487150" y="963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145707</xdr:rowOff>
    </xdr:from>
    <xdr:ext cx="534377" cy="259045"/>
    <xdr:sp macro="" textlink="">
      <xdr:nvSpPr>
        <xdr:cNvPr id="609" name="テキスト ボックス 608">
          <a:extLst>
            <a:ext uri="{FF2B5EF4-FFF2-40B4-BE49-F238E27FC236}">
              <a16:creationId xmlns:a16="http://schemas.microsoft.com/office/drawing/2014/main" id="{BEE4E310-E8AE-484A-8450-B7D0F4302864}"/>
            </a:ext>
          </a:extLst>
        </xdr:cNvPr>
        <xdr:cNvSpPr txBox="1"/>
      </xdr:nvSpPr>
      <xdr:spPr>
        <a:xfrm>
          <a:off x="11308861" y="972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AB5AE380-FD27-43CD-B296-FD7026F374F2}"/>
            </a:ext>
          </a:extLst>
        </xdr:cNvPr>
        <xdr:cNvSpPr/>
      </xdr:nvSpPr>
      <xdr:spPr>
        <a:xfrm>
          <a:off x="11207750" y="10464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EBEDC2D9-2FFE-4F93-B470-64AAA5381358}"/>
            </a:ext>
          </a:extLst>
        </xdr:cNvPr>
        <xdr:cNvSpPr/>
      </xdr:nvSpPr>
      <xdr:spPr>
        <a:xfrm>
          <a:off x="11315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3DBA5138-57D4-48D3-8016-3611744A8FA6}"/>
            </a:ext>
          </a:extLst>
        </xdr:cNvPr>
        <xdr:cNvSpPr/>
      </xdr:nvSpPr>
      <xdr:spPr>
        <a:xfrm>
          <a:off x="11315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3C196860-DB66-4DE4-BAAA-28E8402A83F4}"/>
            </a:ext>
          </a:extLst>
        </xdr:cNvPr>
        <xdr:cNvSpPr/>
      </xdr:nvSpPr>
      <xdr:spPr>
        <a:xfrm>
          <a:off x="122364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82E1D0AD-6BEE-4E29-A855-B0F16113F87A}"/>
            </a:ext>
          </a:extLst>
        </xdr:cNvPr>
        <xdr:cNvSpPr/>
      </xdr:nvSpPr>
      <xdr:spPr>
        <a:xfrm>
          <a:off x="122364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58C82B7B-BC33-4F7A-95C9-80811E6E5493}"/>
            </a:ext>
          </a:extLst>
        </xdr:cNvPr>
        <xdr:cNvSpPr/>
      </xdr:nvSpPr>
      <xdr:spPr>
        <a:xfrm>
          <a:off x="132651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77FB072B-06FB-46A5-921A-9BEB8921335F}"/>
            </a:ext>
          </a:extLst>
        </xdr:cNvPr>
        <xdr:cNvSpPr/>
      </xdr:nvSpPr>
      <xdr:spPr>
        <a:xfrm>
          <a:off x="132651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7159A32-88EA-45CE-BD73-4FBF6501702C}"/>
            </a:ext>
          </a:extLst>
        </xdr:cNvPr>
        <xdr:cNvSpPr/>
      </xdr:nvSpPr>
      <xdr:spPr>
        <a:xfrm>
          <a:off x="11207750" y="11258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27258B59-9E6F-4042-B6C3-A3FF62267555}"/>
            </a:ext>
          </a:extLst>
        </xdr:cNvPr>
        <xdr:cNvSpPr txBox="1"/>
      </xdr:nvSpPr>
      <xdr:spPr>
        <a:xfrm>
          <a:off x="111696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72D639ED-29A6-4B63-BF9F-21210E77EE21}"/>
            </a:ext>
          </a:extLst>
        </xdr:cNvPr>
        <xdr:cNvCxnSpPr/>
      </xdr:nvCxnSpPr>
      <xdr:spPr>
        <a:xfrm>
          <a:off x="11207750" y="13462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5EFAA1AB-BD0E-4454-8C35-1E6BEF4D5449}"/>
            </a:ext>
          </a:extLst>
        </xdr:cNvPr>
        <xdr:cNvCxnSpPr/>
      </xdr:nvCxnSpPr>
      <xdr:spPr>
        <a:xfrm>
          <a:off x="11207750" y="13093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9E18EDFE-58A2-449F-9295-50F6926128A0}"/>
            </a:ext>
          </a:extLst>
        </xdr:cNvPr>
        <xdr:cNvSpPr txBox="1"/>
      </xdr:nvSpPr>
      <xdr:spPr>
        <a:xfrm>
          <a:off x="10978014" y="12957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7F2218B7-1AAC-4F87-9D50-1C286D7E0511}"/>
            </a:ext>
          </a:extLst>
        </xdr:cNvPr>
        <xdr:cNvCxnSpPr/>
      </xdr:nvCxnSpPr>
      <xdr:spPr>
        <a:xfrm>
          <a:off x="11207750" y="12725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B3B329B4-BBE7-4037-AD60-29EF49DC9403}"/>
            </a:ext>
          </a:extLst>
        </xdr:cNvPr>
        <xdr:cNvSpPr txBox="1"/>
      </xdr:nvSpPr>
      <xdr:spPr>
        <a:xfrm>
          <a:off x="10733601" y="1258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CEB444A2-BC6A-4C38-AC56-AB64500DDE00}"/>
            </a:ext>
          </a:extLst>
        </xdr:cNvPr>
        <xdr:cNvCxnSpPr/>
      </xdr:nvCxnSpPr>
      <xdr:spPr>
        <a:xfrm>
          <a:off x="11207750" y="12363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1ED70B35-1544-4749-B75B-E3031D5A7AB1}"/>
            </a:ext>
          </a:extLst>
        </xdr:cNvPr>
        <xdr:cNvSpPr txBox="1"/>
      </xdr:nvSpPr>
      <xdr:spPr>
        <a:xfrm>
          <a:off x="10733601" y="12221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31E67D85-B4BB-4675-97EB-30C3D5741D10}"/>
            </a:ext>
          </a:extLst>
        </xdr:cNvPr>
        <xdr:cNvCxnSpPr/>
      </xdr:nvCxnSpPr>
      <xdr:spPr>
        <a:xfrm>
          <a:off x="11207750" y="1199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8188CB3E-7CC5-41CD-B81C-DA2849FDEE1E}"/>
            </a:ext>
          </a:extLst>
        </xdr:cNvPr>
        <xdr:cNvSpPr txBox="1"/>
      </xdr:nvSpPr>
      <xdr:spPr>
        <a:xfrm>
          <a:off x="10733601" y="11859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B148D27F-96D7-448C-A6FD-E58599998A45}"/>
            </a:ext>
          </a:extLst>
        </xdr:cNvPr>
        <xdr:cNvCxnSpPr/>
      </xdr:nvCxnSpPr>
      <xdr:spPr>
        <a:xfrm>
          <a:off x="11207750" y="11626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2683E8E6-CF80-4516-9F26-43D707657317}"/>
            </a:ext>
          </a:extLst>
        </xdr:cNvPr>
        <xdr:cNvSpPr txBox="1"/>
      </xdr:nvSpPr>
      <xdr:spPr>
        <a:xfrm>
          <a:off x="10669481" y="1149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492CB690-4C2A-4E64-8967-50E13BA70A5A}"/>
            </a:ext>
          </a:extLst>
        </xdr:cNvPr>
        <xdr:cNvCxnSpPr/>
      </xdr:nvCxnSpPr>
      <xdr:spPr>
        <a:xfrm>
          <a:off x="11207750" y="11258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A04784F5-B66E-43B1-A832-1C1A00E73993}"/>
            </a:ext>
          </a:extLst>
        </xdr:cNvPr>
        <xdr:cNvSpPr txBox="1"/>
      </xdr:nvSpPr>
      <xdr:spPr>
        <a:xfrm>
          <a:off x="106694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6CFD99A3-85FE-47CE-BDDE-42C47CE43D0E}"/>
            </a:ext>
          </a:extLst>
        </xdr:cNvPr>
        <xdr:cNvSpPr/>
      </xdr:nvSpPr>
      <xdr:spPr>
        <a:xfrm>
          <a:off x="11207750" y="11258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28511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59DEFE73-9598-44ED-8FB3-09D954EAC3A5}"/>
            </a:ext>
          </a:extLst>
        </xdr:cNvPr>
        <xdr:cNvCxnSpPr/>
      </xdr:nvCxnSpPr>
      <xdr:spPr>
        <a:xfrm flipV="1">
          <a:off x="14698345" y="11591861"/>
          <a:ext cx="1269" cy="1501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1A31602E-5FDC-42DC-B1DE-6ACF7CD64FE8}"/>
            </a:ext>
          </a:extLst>
        </xdr:cNvPr>
        <xdr:cNvSpPr txBox="1"/>
      </xdr:nvSpPr>
      <xdr:spPr>
        <a:xfrm>
          <a:off x="14744700" y="13097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DF45671B-DC4B-4529-B394-AC7D209186D2}"/>
            </a:ext>
          </a:extLst>
        </xdr:cNvPr>
        <xdr:cNvCxnSpPr/>
      </xdr:nvCxnSpPr>
      <xdr:spPr>
        <a:xfrm>
          <a:off x="14611350" y="13093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146638</xdr:rowOff>
    </xdr:from>
    <xdr:ext cx="599010" cy="259045"/>
    <xdr:sp macro="" textlink="">
      <xdr:nvSpPr>
        <xdr:cNvPr id="636" name="災害復旧費最大値テキスト">
          <a:extLst>
            <a:ext uri="{FF2B5EF4-FFF2-40B4-BE49-F238E27FC236}">
              <a16:creationId xmlns:a16="http://schemas.microsoft.com/office/drawing/2014/main" id="{0AC33801-C838-4C89-B40A-BC38453F0970}"/>
            </a:ext>
          </a:extLst>
        </xdr:cNvPr>
        <xdr:cNvSpPr txBox="1"/>
      </xdr:nvSpPr>
      <xdr:spPr>
        <a:xfrm>
          <a:off x="14744700" y="11379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28511</xdr:rowOff>
    </xdr:from>
    <xdr:to>
      <xdr:col>86</xdr:col>
      <xdr:colOff>25400</xdr:colOff>
      <xdr:row>70</xdr:row>
      <xdr:rowOff>28511</xdr:rowOff>
    </xdr:to>
    <xdr:cxnSp macro="">
      <xdr:nvCxnSpPr>
        <xdr:cNvPr id="637" name="直線コネクタ 636">
          <a:extLst>
            <a:ext uri="{FF2B5EF4-FFF2-40B4-BE49-F238E27FC236}">
              <a16:creationId xmlns:a16="http://schemas.microsoft.com/office/drawing/2014/main" id="{A378D6C3-0017-4888-A9BE-D3642F453AD5}"/>
            </a:ext>
          </a:extLst>
        </xdr:cNvPr>
        <xdr:cNvCxnSpPr/>
      </xdr:nvCxnSpPr>
      <xdr:spPr>
        <a:xfrm>
          <a:off x="14611350" y="115918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139167</xdr:rowOff>
    </xdr:from>
    <xdr:to>
      <xdr:col>85</xdr:col>
      <xdr:colOff>127000</xdr:colOff>
      <xdr:row>79</xdr:row>
      <xdr:rowOff>4711</xdr:rowOff>
    </xdr:to>
    <xdr:cxnSp macro="">
      <xdr:nvCxnSpPr>
        <xdr:cNvPr id="638" name="直線コネクタ 637">
          <a:extLst>
            <a:ext uri="{FF2B5EF4-FFF2-40B4-BE49-F238E27FC236}">
              <a16:creationId xmlns:a16="http://schemas.microsoft.com/office/drawing/2014/main" id="{92616FB1-F6F6-4AA9-A10E-8C478D5CA6E2}"/>
            </a:ext>
          </a:extLst>
        </xdr:cNvPr>
        <xdr:cNvCxnSpPr/>
      </xdr:nvCxnSpPr>
      <xdr:spPr>
        <a:xfrm flipV="1">
          <a:off x="13938250" y="13023317"/>
          <a:ext cx="762000" cy="3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2291</xdr:rowOff>
    </xdr:from>
    <xdr:ext cx="534377" cy="259045"/>
    <xdr:sp macro="" textlink="">
      <xdr:nvSpPr>
        <xdr:cNvPr id="639" name="災害復旧費平均値テキスト">
          <a:extLst>
            <a:ext uri="{FF2B5EF4-FFF2-40B4-BE49-F238E27FC236}">
              <a16:creationId xmlns:a16="http://schemas.microsoft.com/office/drawing/2014/main" id="{0A0D0168-C73D-4A04-B66A-285AC6BEE4A1}"/>
            </a:ext>
          </a:extLst>
        </xdr:cNvPr>
        <xdr:cNvSpPr txBox="1"/>
      </xdr:nvSpPr>
      <xdr:spPr>
        <a:xfrm>
          <a:off x="14744700" y="12721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150864</xdr:rowOff>
    </xdr:from>
    <xdr:to>
      <xdr:col>85</xdr:col>
      <xdr:colOff>177800</xdr:colOff>
      <xdr:row>78</xdr:row>
      <xdr:rowOff>81014</xdr:rowOff>
    </xdr:to>
    <xdr:sp macro="" textlink="">
      <xdr:nvSpPr>
        <xdr:cNvPr id="640" name="フローチャート: 判断 639">
          <a:extLst>
            <a:ext uri="{FF2B5EF4-FFF2-40B4-BE49-F238E27FC236}">
              <a16:creationId xmlns:a16="http://schemas.microsoft.com/office/drawing/2014/main" id="{4401172E-51B7-495E-9F33-4D58B3705E5B}"/>
            </a:ext>
          </a:extLst>
        </xdr:cNvPr>
        <xdr:cNvSpPr/>
      </xdr:nvSpPr>
      <xdr:spPr>
        <a:xfrm>
          <a:off x="14649450" y="1286991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4711</xdr:rowOff>
    </xdr:from>
    <xdr:to>
      <xdr:col>81</xdr:col>
      <xdr:colOff>50800</xdr:colOff>
      <xdr:row>79</xdr:row>
      <xdr:rowOff>44411</xdr:rowOff>
    </xdr:to>
    <xdr:cxnSp macro="">
      <xdr:nvCxnSpPr>
        <xdr:cNvPr id="641" name="直線コネクタ 640">
          <a:extLst>
            <a:ext uri="{FF2B5EF4-FFF2-40B4-BE49-F238E27FC236}">
              <a16:creationId xmlns:a16="http://schemas.microsoft.com/office/drawing/2014/main" id="{D87AEDE2-F819-4682-9E59-36332B83F85F}"/>
            </a:ext>
          </a:extLst>
        </xdr:cNvPr>
        <xdr:cNvCxnSpPr/>
      </xdr:nvCxnSpPr>
      <xdr:spPr>
        <a:xfrm flipV="1">
          <a:off x="13144500" y="13053961"/>
          <a:ext cx="793750" cy="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163258</xdr:rowOff>
    </xdr:from>
    <xdr:to>
      <xdr:col>81</xdr:col>
      <xdr:colOff>101600</xdr:colOff>
      <xdr:row>78</xdr:row>
      <xdr:rowOff>93408</xdr:rowOff>
    </xdr:to>
    <xdr:sp macro="" textlink="">
      <xdr:nvSpPr>
        <xdr:cNvPr id="642" name="フローチャート: 判断 641">
          <a:extLst>
            <a:ext uri="{FF2B5EF4-FFF2-40B4-BE49-F238E27FC236}">
              <a16:creationId xmlns:a16="http://schemas.microsoft.com/office/drawing/2014/main" id="{FC3100D0-07FB-4864-BB17-2DFE42693255}"/>
            </a:ext>
          </a:extLst>
        </xdr:cNvPr>
        <xdr:cNvSpPr/>
      </xdr:nvSpPr>
      <xdr:spPr>
        <a:xfrm>
          <a:off x="13887450" y="128823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109935</xdr:rowOff>
    </xdr:from>
    <xdr:ext cx="534377" cy="259045"/>
    <xdr:sp macro="" textlink="">
      <xdr:nvSpPr>
        <xdr:cNvPr id="643" name="テキスト ボックス 642">
          <a:extLst>
            <a:ext uri="{FF2B5EF4-FFF2-40B4-BE49-F238E27FC236}">
              <a16:creationId xmlns:a16="http://schemas.microsoft.com/office/drawing/2014/main" id="{6A4DA6F5-FA2E-4AD4-824D-6E4F24170DC0}"/>
            </a:ext>
          </a:extLst>
        </xdr:cNvPr>
        <xdr:cNvSpPr txBox="1"/>
      </xdr:nvSpPr>
      <xdr:spPr>
        <a:xfrm>
          <a:off x="13709161" y="126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160465</xdr:rowOff>
    </xdr:from>
    <xdr:to>
      <xdr:col>76</xdr:col>
      <xdr:colOff>114300</xdr:colOff>
      <xdr:row>79</xdr:row>
      <xdr:rowOff>44411</xdr:rowOff>
    </xdr:to>
    <xdr:cxnSp macro="">
      <xdr:nvCxnSpPr>
        <xdr:cNvPr id="644" name="直線コネクタ 643">
          <a:extLst>
            <a:ext uri="{FF2B5EF4-FFF2-40B4-BE49-F238E27FC236}">
              <a16:creationId xmlns:a16="http://schemas.microsoft.com/office/drawing/2014/main" id="{09FEAFA2-AC08-4831-99AA-188173440FDB}"/>
            </a:ext>
          </a:extLst>
        </xdr:cNvPr>
        <xdr:cNvCxnSpPr/>
      </xdr:nvCxnSpPr>
      <xdr:spPr>
        <a:xfrm>
          <a:off x="12344400" y="12879515"/>
          <a:ext cx="800100" cy="21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102832</xdr:rowOff>
    </xdr:from>
    <xdr:to>
      <xdr:col>76</xdr:col>
      <xdr:colOff>165100</xdr:colOff>
      <xdr:row>78</xdr:row>
      <xdr:rowOff>32982</xdr:rowOff>
    </xdr:to>
    <xdr:sp macro="" textlink="">
      <xdr:nvSpPr>
        <xdr:cNvPr id="645" name="フローチャート: 判断 644">
          <a:extLst>
            <a:ext uri="{FF2B5EF4-FFF2-40B4-BE49-F238E27FC236}">
              <a16:creationId xmlns:a16="http://schemas.microsoft.com/office/drawing/2014/main" id="{917A4D6B-8BF1-4548-9DDF-4D72221E8D46}"/>
            </a:ext>
          </a:extLst>
        </xdr:cNvPr>
        <xdr:cNvSpPr/>
      </xdr:nvSpPr>
      <xdr:spPr>
        <a:xfrm>
          <a:off x="13093700" y="128218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49509</xdr:rowOff>
    </xdr:from>
    <xdr:ext cx="534377" cy="259045"/>
    <xdr:sp macro="" textlink="">
      <xdr:nvSpPr>
        <xdr:cNvPr id="646" name="テキスト ボックス 645">
          <a:extLst>
            <a:ext uri="{FF2B5EF4-FFF2-40B4-BE49-F238E27FC236}">
              <a16:creationId xmlns:a16="http://schemas.microsoft.com/office/drawing/2014/main" id="{E8CCDAAD-D9A8-4D35-8830-F2E2EB896DB9}"/>
            </a:ext>
          </a:extLst>
        </xdr:cNvPr>
        <xdr:cNvSpPr txBox="1"/>
      </xdr:nvSpPr>
      <xdr:spPr>
        <a:xfrm>
          <a:off x="12896361" y="1260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160465</xdr:rowOff>
    </xdr:from>
    <xdr:to>
      <xdr:col>71</xdr:col>
      <xdr:colOff>177800</xdr:colOff>
      <xdr:row>79</xdr:row>
      <xdr:rowOff>44425</xdr:rowOff>
    </xdr:to>
    <xdr:cxnSp macro="">
      <xdr:nvCxnSpPr>
        <xdr:cNvPr id="647" name="直線コネクタ 646">
          <a:extLst>
            <a:ext uri="{FF2B5EF4-FFF2-40B4-BE49-F238E27FC236}">
              <a16:creationId xmlns:a16="http://schemas.microsoft.com/office/drawing/2014/main" id="{771E05FF-EBDF-48C0-B9A9-8CD106FFE0DC}"/>
            </a:ext>
          </a:extLst>
        </xdr:cNvPr>
        <xdr:cNvCxnSpPr/>
      </xdr:nvCxnSpPr>
      <xdr:spPr>
        <a:xfrm flipV="1">
          <a:off x="11537950" y="12879515"/>
          <a:ext cx="806450" cy="21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127102</xdr:rowOff>
    </xdr:from>
    <xdr:to>
      <xdr:col>72</xdr:col>
      <xdr:colOff>38100</xdr:colOff>
      <xdr:row>78</xdr:row>
      <xdr:rowOff>57252</xdr:rowOff>
    </xdr:to>
    <xdr:sp macro="" textlink="">
      <xdr:nvSpPr>
        <xdr:cNvPr id="648" name="フローチャート: 判断 647">
          <a:extLst>
            <a:ext uri="{FF2B5EF4-FFF2-40B4-BE49-F238E27FC236}">
              <a16:creationId xmlns:a16="http://schemas.microsoft.com/office/drawing/2014/main" id="{9B21DF3B-3DEB-4B46-BEDC-9A7BEA640490}"/>
            </a:ext>
          </a:extLst>
        </xdr:cNvPr>
        <xdr:cNvSpPr/>
      </xdr:nvSpPr>
      <xdr:spPr>
        <a:xfrm>
          <a:off x="12299950" y="1284615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48379</xdr:rowOff>
    </xdr:from>
    <xdr:ext cx="534377" cy="259045"/>
    <xdr:sp macro="" textlink="">
      <xdr:nvSpPr>
        <xdr:cNvPr id="649" name="テキスト ボックス 648">
          <a:extLst>
            <a:ext uri="{FF2B5EF4-FFF2-40B4-BE49-F238E27FC236}">
              <a16:creationId xmlns:a16="http://schemas.microsoft.com/office/drawing/2014/main" id="{78CB2BF2-E94C-4AD8-BE51-97C19090224D}"/>
            </a:ext>
          </a:extLst>
        </xdr:cNvPr>
        <xdr:cNvSpPr txBox="1"/>
      </xdr:nvSpPr>
      <xdr:spPr>
        <a:xfrm>
          <a:off x="12102611" y="1293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134519</xdr:rowOff>
    </xdr:from>
    <xdr:to>
      <xdr:col>67</xdr:col>
      <xdr:colOff>101600</xdr:colOff>
      <xdr:row>78</xdr:row>
      <xdr:rowOff>64669</xdr:rowOff>
    </xdr:to>
    <xdr:sp macro="" textlink="">
      <xdr:nvSpPr>
        <xdr:cNvPr id="650" name="フローチャート: 判断 649">
          <a:extLst>
            <a:ext uri="{FF2B5EF4-FFF2-40B4-BE49-F238E27FC236}">
              <a16:creationId xmlns:a16="http://schemas.microsoft.com/office/drawing/2014/main" id="{3520EE86-43AD-4D02-9ECB-46CA89B17721}"/>
            </a:ext>
          </a:extLst>
        </xdr:cNvPr>
        <xdr:cNvSpPr/>
      </xdr:nvSpPr>
      <xdr:spPr>
        <a:xfrm>
          <a:off x="11487150" y="128535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81196</xdr:rowOff>
    </xdr:from>
    <xdr:ext cx="534377" cy="259045"/>
    <xdr:sp macro="" textlink="">
      <xdr:nvSpPr>
        <xdr:cNvPr id="651" name="テキスト ボックス 650">
          <a:extLst>
            <a:ext uri="{FF2B5EF4-FFF2-40B4-BE49-F238E27FC236}">
              <a16:creationId xmlns:a16="http://schemas.microsoft.com/office/drawing/2014/main" id="{DBB39BB5-D085-43CD-9FFF-CB4D0E582833}"/>
            </a:ext>
          </a:extLst>
        </xdr:cNvPr>
        <xdr:cNvSpPr txBox="1"/>
      </xdr:nvSpPr>
      <xdr:spPr>
        <a:xfrm>
          <a:off x="11308861" y="1263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B2417E11-FD90-4E01-8F0A-7A25348299F5}"/>
            </a:ext>
          </a:extLst>
        </xdr:cNvPr>
        <xdr:cNvSpPr txBox="1"/>
      </xdr:nvSpPr>
      <xdr:spPr>
        <a:xfrm>
          <a:off x="145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32DE1C28-B72C-48A2-A591-30B765FC62E0}"/>
            </a:ext>
          </a:extLst>
        </xdr:cNvPr>
        <xdr:cNvSpPr txBox="1"/>
      </xdr:nvSpPr>
      <xdr:spPr>
        <a:xfrm>
          <a:off x="13766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C9FA7723-EC82-4CBE-A8FC-0C13C7F06B32}"/>
            </a:ext>
          </a:extLst>
        </xdr:cNvPr>
        <xdr:cNvSpPr txBox="1"/>
      </xdr:nvSpPr>
      <xdr:spPr>
        <a:xfrm>
          <a:off x="12973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595BF9B-DA1A-4E87-B51E-FB160F766C78}"/>
            </a:ext>
          </a:extLst>
        </xdr:cNvPr>
        <xdr:cNvSpPr txBox="1"/>
      </xdr:nvSpPr>
      <xdr:spPr>
        <a:xfrm>
          <a:off x="121729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3B1B4425-37EF-411D-8421-FF470C21B5BE}"/>
            </a:ext>
          </a:extLst>
        </xdr:cNvPr>
        <xdr:cNvSpPr txBox="1"/>
      </xdr:nvSpPr>
      <xdr:spPr>
        <a:xfrm>
          <a:off x="113665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88367</xdr:rowOff>
    </xdr:from>
    <xdr:to>
      <xdr:col>85</xdr:col>
      <xdr:colOff>177800</xdr:colOff>
      <xdr:row>79</xdr:row>
      <xdr:rowOff>18517</xdr:rowOff>
    </xdr:to>
    <xdr:sp macro="" textlink="">
      <xdr:nvSpPr>
        <xdr:cNvPr id="657" name="楕円 656">
          <a:extLst>
            <a:ext uri="{FF2B5EF4-FFF2-40B4-BE49-F238E27FC236}">
              <a16:creationId xmlns:a16="http://schemas.microsoft.com/office/drawing/2014/main" id="{8FD7650E-5CA0-4B5E-A13E-62FD2451837E}"/>
            </a:ext>
          </a:extLst>
        </xdr:cNvPr>
        <xdr:cNvSpPr/>
      </xdr:nvSpPr>
      <xdr:spPr>
        <a:xfrm>
          <a:off x="14649450" y="1297251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3294</xdr:rowOff>
    </xdr:from>
    <xdr:ext cx="469744" cy="259045"/>
    <xdr:sp macro="" textlink="">
      <xdr:nvSpPr>
        <xdr:cNvPr id="658" name="災害復旧費該当値テキスト">
          <a:extLst>
            <a:ext uri="{FF2B5EF4-FFF2-40B4-BE49-F238E27FC236}">
              <a16:creationId xmlns:a16="http://schemas.microsoft.com/office/drawing/2014/main" id="{B013BF57-AECC-4581-98A5-36E1D8D5D029}"/>
            </a:ext>
          </a:extLst>
        </xdr:cNvPr>
        <xdr:cNvSpPr txBox="1"/>
      </xdr:nvSpPr>
      <xdr:spPr>
        <a:xfrm>
          <a:off x="14744700" y="1288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125361</xdr:rowOff>
    </xdr:from>
    <xdr:to>
      <xdr:col>81</xdr:col>
      <xdr:colOff>101600</xdr:colOff>
      <xdr:row>79</xdr:row>
      <xdr:rowOff>55511</xdr:rowOff>
    </xdr:to>
    <xdr:sp macro="" textlink="">
      <xdr:nvSpPr>
        <xdr:cNvPr id="659" name="楕円 658">
          <a:extLst>
            <a:ext uri="{FF2B5EF4-FFF2-40B4-BE49-F238E27FC236}">
              <a16:creationId xmlns:a16="http://schemas.microsoft.com/office/drawing/2014/main" id="{77B7F0BE-BAA6-4BC0-BDA1-D5B3AA960A00}"/>
            </a:ext>
          </a:extLst>
        </xdr:cNvPr>
        <xdr:cNvSpPr/>
      </xdr:nvSpPr>
      <xdr:spPr>
        <a:xfrm>
          <a:off x="13887450" y="130095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46638</xdr:rowOff>
    </xdr:from>
    <xdr:ext cx="469744" cy="259045"/>
    <xdr:sp macro="" textlink="">
      <xdr:nvSpPr>
        <xdr:cNvPr id="660" name="テキスト ボックス 659">
          <a:extLst>
            <a:ext uri="{FF2B5EF4-FFF2-40B4-BE49-F238E27FC236}">
              <a16:creationId xmlns:a16="http://schemas.microsoft.com/office/drawing/2014/main" id="{D2A4A59F-B5A8-4089-86E5-AC89B44CD5F4}"/>
            </a:ext>
          </a:extLst>
        </xdr:cNvPr>
        <xdr:cNvSpPr txBox="1"/>
      </xdr:nvSpPr>
      <xdr:spPr>
        <a:xfrm>
          <a:off x="13722428" y="13095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165061</xdr:rowOff>
    </xdr:from>
    <xdr:to>
      <xdr:col>76</xdr:col>
      <xdr:colOff>165100</xdr:colOff>
      <xdr:row>79</xdr:row>
      <xdr:rowOff>95211</xdr:rowOff>
    </xdr:to>
    <xdr:sp macro="" textlink="">
      <xdr:nvSpPr>
        <xdr:cNvPr id="661" name="楕円 660">
          <a:extLst>
            <a:ext uri="{FF2B5EF4-FFF2-40B4-BE49-F238E27FC236}">
              <a16:creationId xmlns:a16="http://schemas.microsoft.com/office/drawing/2014/main" id="{7185E0E4-8869-43C8-AF81-0FD772D65917}"/>
            </a:ext>
          </a:extLst>
        </xdr:cNvPr>
        <xdr:cNvSpPr/>
      </xdr:nvSpPr>
      <xdr:spPr>
        <a:xfrm>
          <a:off x="13093700" y="130492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86338</xdr:rowOff>
    </xdr:from>
    <xdr:ext cx="249299" cy="259045"/>
    <xdr:sp macro="" textlink="">
      <xdr:nvSpPr>
        <xdr:cNvPr id="662" name="テキスト ボックス 661">
          <a:extLst>
            <a:ext uri="{FF2B5EF4-FFF2-40B4-BE49-F238E27FC236}">
              <a16:creationId xmlns:a16="http://schemas.microsoft.com/office/drawing/2014/main" id="{25777F80-490A-40BE-AF86-04FE25D4111B}"/>
            </a:ext>
          </a:extLst>
        </xdr:cNvPr>
        <xdr:cNvSpPr txBox="1"/>
      </xdr:nvSpPr>
      <xdr:spPr>
        <a:xfrm>
          <a:off x="13032550" y="131355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109665</xdr:rowOff>
    </xdr:from>
    <xdr:to>
      <xdr:col>72</xdr:col>
      <xdr:colOff>38100</xdr:colOff>
      <xdr:row>78</xdr:row>
      <xdr:rowOff>39815</xdr:rowOff>
    </xdr:to>
    <xdr:sp macro="" textlink="">
      <xdr:nvSpPr>
        <xdr:cNvPr id="663" name="楕円 662">
          <a:extLst>
            <a:ext uri="{FF2B5EF4-FFF2-40B4-BE49-F238E27FC236}">
              <a16:creationId xmlns:a16="http://schemas.microsoft.com/office/drawing/2014/main" id="{4DCADA20-8F1B-44C0-8FFC-508443F1246D}"/>
            </a:ext>
          </a:extLst>
        </xdr:cNvPr>
        <xdr:cNvSpPr/>
      </xdr:nvSpPr>
      <xdr:spPr>
        <a:xfrm>
          <a:off x="12299950" y="128287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56342</xdr:rowOff>
    </xdr:from>
    <xdr:ext cx="534377" cy="259045"/>
    <xdr:sp macro="" textlink="">
      <xdr:nvSpPr>
        <xdr:cNvPr id="664" name="テキスト ボックス 663">
          <a:extLst>
            <a:ext uri="{FF2B5EF4-FFF2-40B4-BE49-F238E27FC236}">
              <a16:creationId xmlns:a16="http://schemas.microsoft.com/office/drawing/2014/main" id="{8F680018-260E-4696-B6C1-056E8F716783}"/>
            </a:ext>
          </a:extLst>
        </xdr:cNvPr>
        <xdr:cNvSpPr txBox="1"/>
      </xdr:nvSpPr>
      <xdr:spPr>
        <a:xfrm>
          <a:off x="12102611" y="1261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165075</xdr:rowOff>
    </xdr:from>
    <xdr:to>
      <xdr:col>67</xdr:col>
      <xdr:colOff>101600</xdr:colOff>
      <xdr:row>79</xdr:row>
      <xdr:rowOff>95225</xdr:rowOff>
    </xdr:to>
    <xdr:sp macro="" textlink="">
      <xdr:nvSpPr>
        <xdr:cNvPr id="665" name="楕円 664">
          <a:extLst>
            <a:ext uri="{FF2B5EF4-FFF2-40B4-BE49-F238E27FC236}">
              <a16:creationId xmlns:a16="http://schemas.microsoft.com/office/drawing/2014/main" id="{F98FA841-4507-4FF2-AEB9-9221D9605108}"/>
            </a:ext>
          </a:extLst>
        </xdr:cNvPr>
        <xdr:cNvSpPr/>
      </xdr:nvSpPr>
      <xdr:spPr>
        <a:xfrm>
          <a:off x="11487150" y="130492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86352</xdr:rowOff>
    </xdr:from>
    <xdr:ext cx="249299" cy="259045"/>
    <xdr:sp macro="" textlink="">
      <xdr:nvSpPr>
        <xdr:cNvPr id="666" name="テキスト ボックス 665">
          <a:extLst>
            <a:ext uri="{FF2B5EF4-FFF2-40B4-BE49-F238E27FC236}">
              <a16:creationId xmlns:a16="http://schemas.microsoft.com/office/drawing/2014/main" id="{B45B0077-C915-4BB1-A6E8-DC288FDF250B}"/>
            </a:ext>
          </a:extLst>
        </xdr:cNvPr>
        <xdr:cNvSpPr txBox="1"/>
      </xdr:nvSpPr>
      <xdr:spPr>
        <a:xfrm>
          <a:off x="11432350" y="131356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6BD66288-229F-4B17-B563-FAD918EF7DE8}"/>
            </a:ext>
          </a:extLst>
        </xdr:cNvPr>
        <xdr:cNvSpPr/>
      </xdr:nvSpPr>
      <xdr:spPr>
        <a:xfrm>
          <a:off x="11207750" y="13766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34A1F3D3-668C-4D3E-A5EB-9F3DB7AD8F84}"/>
            </a:ext>
          </a:extLst>
        </xdr:cNvPr>
        <xdr:cNvSpPr/>
      </xdr:nvSpPr>
      <xdr:spPr>
        <a:xfrm>
          <a:off x="11315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399C14A0-29B0-47A7-9940-2369989286AC}"/>
            </a:ext>
          </a:extLst>
        </xdr:cNvPr>
        <xdr:cNvSpPr/>
      </xdr:nvSpPr>
      <xdr:spPr>
        <a:xfrm>
          <a:off x="11315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C331A986-1C72-491A-8E14-8810D728B915}"/>
            </a:ext>
          </a:extLst>
        </xdr:cNvPr>
        <xdr:cNvSpPr/>
      </xdr:nvSpPr>
      <xdr:spPr>
        <a:xfrm>
          <a:off x="122364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6FC0336B-EE8C-4A3E-B316-36CABAB4A971}"/>
            </a:ext>
          </a:extLst>
        </xdr:cNvPr>
        <xdr:cNvSpPr/>
      </xdr:nvSpPr>
      <xdr:spPr>
        <a:xfrm>
          <a:off x="122364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78B5FDB7-FE82-437E-AD9D-97F4DD3A3AE4}"/>
            </a:ext>
          </a:extLst>
        </xdr:cNvPr>
        <xdr:cNvSpPr/>
      </xdr:nvSpPr>
      <xdr:spPr>
        <a:xfrm>
          <a:off x="132651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8B0776BA-4176-4132-BFE2-ED7C131308EE}"/>
            </a:ext>
          </a:extLst>
        </xdr:cNvPr>
        <xdr:cNvSpPr/>
      </xdr:nvSpPr>
      <xdr:spPr>
        <a:xfrm>
          <a:off x="132651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A19281FC-6EBF-47FB-94B0-F4D14BF0ED6D}"/>
            </a:ext>
          </a:extLst>
        </xdr:cNvPr>
        <xdr:cNvSpPr/>
      </xdr:nvSpPr>
      <xdr:spPr>
        <a:xfrm>
          <a:off x="11207750" y="14560550"/>
          <a:ext cx="42227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B8FC7296-CE73-4BE7-BFEF-0E82811C1857}"/>
            </a:ext>
          </a:extLst>
        </xdr:cNvPr>
        <xdr:cNvSpPr txBox="1"/>
      </xdr:nvSpPr>
      <xdr:spPr>
        <a:xfrm>
          <a:off x="111696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60B6F840-E25F-49DC-BEB7-0376BF63AA01}"/>
            </a:ext>
          </a:extLst>
        </xdr:cNvPr>
        <xdr:cNvCxnSpPr/>
      </xdr:nvCxnSpPr>
      <xdr:spPr>
        <a:xfrm>
          <a:off x="11207750" y="1682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5457B8C2-322E-4E75-8BFA-D906965418B0}"/>
            </a:ext>
          </a:extLst>
        </xdr:cNvPr>
        <xdr:cNvCxnSpPr/>
      </xdr:nvCxnSpPr>
      <xdr:spPr>
        <a:xfrm>
          <a:off x="11207750" y="1644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F31953C6-C7F3-49E2-BFB6-9FEA4D6B84B6}"/>
            </a:ext>
          </a:extLst>
        </xdr:cNvPr>
        <xdr:cNvSpPr txBox="1"/>
      </xdr:nvSpPr>
      <xdr:spPr>
        <a:xfrm>
          <a:off x="10978014" y="1630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6AFBCB52-95ED-4263-8E1A-4355FF39B997}"/>
            </a:ext>
          </a:extLst>
        </xdr:cNvPr>
        <xdr:cNvCxnSpPr/>
      </xdr:nvCxnSpPr>
      <xdr:spPr>
        <a:xfrm>
          <a:off x="11207750" y="1606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a:extLst>
            <a:ext uri="{FF2B5EF4-FFF2-40B4-BE49-F238E27FC236}">
              <a16:creationId xmlns:a16="http://schemas.microsoft.com/office/drawing/2014/main" id="{55E589B8-1E42-42A4-B6C3-4D331426DB74}"/>
            </a:ext>
          </a:extLst>
        </xdr:cNvPr>
        <xdr:cNvSpPr txBox="1"/>
      </xdr:nvSpPr>
      <xdr:spPr>
        <a:xfrm>
          <a:off x="10669481" y="1592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D0CEBCCF-6F5B-4B56-B6AE-6D56C05F617B}"/>
            </a:ext>
          </a:extLst>
        </xdr:cNvPr>
        <xdr:cNvCxnSpPr/>
      </xdr:nvCxnSpPr>
      <xdr:spPr>
        <a:xfrm>
          <a:off x="11207750" y="1568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FEC02E4-CC57-4D45-BBCA-C1C37AA7B67C}"/>
            </a:ext>
          </a:extLst>
        </xdr:cNvPr>
        <xdr:cNvSpPr txBox="1"/>
      </xdr:nvSpPr>
      <xdr:spPr>
        <a:xfrm>
          <a:off x="106694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41EA8341-1FFF-4788-9E41-F690D653AEF8}"/>
            </a:ext>
          </a:extLst>
        </xdr:cNvPr>
        <xdr:cNvCxnSpPr/>
      </xdr:nvCxnSpPr>
      <xdr:spPr>
        <a:xfrm>
          <a:off x="11207750" y="1530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64DDB76D-59B8-4871-A6F3-524D2C869378}"/>
            </a:ext>
          </a:extLst>
        </xdr:cNvPr>
        <xdr:cNvSpPr txBox="1"/>
      </xdr:nvSpPr>
      <xdr:spPr>
        <a:xfrm>
          <a:off x="10669481" y="1516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69A57227-0CE2-4722-B02F-B9932D117B0D}"/>
            </a:ext>
          </a:extLst>
        </xdr:cNvPr>
        <xdr:cNvCxnSpPr/>
      </xdr:nvCxnSpPr>
      <xdr:spPr>
        <a:xfrm>
          <a:off x="11207750" y="14928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500CD8D3-5D56-4C33-9D66-06E0727D66E2}"/>
            </a:ext>
          </a:extLst>
        </xdr:cNvPr>
        <xdr:cNvSpPr txBox="1"/>
      </xdr:nvSpPr>
      <xdr:spPr>
        <a:xfrm>
          <a:off x="10669481" y="14792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271B150C-6DD1-421F-AB2C-2FB6959CEF4F}"/>
            </a:ext>
          </a:extLst>
        </xdr:cNvPr>
        <xdr:cNvCxnSpPr/>
      </xdr:nvCxnSpPr>
      <xdr:spPr>
        <a:xfrm>
          <a:off x="11207750" y="14560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B62C99C8-43F1-46D8-94D6-978D0678BCB9}"/>
            </a:ext>
          </a:extLst>
        </xdr:cNvPr>
        <xdr:cNvSpPr txBox="1"/>
      </xdr:nvSpPr>
      <xdr:spPr>
        <a:xfrm>
          <a:off x="106694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3CD61D2C-1666-4067-A5D6-EC39CEE3213D}"/>
            </a:ext>
          </a:extLst>
        </xdr:cNvPr>
        <xdr:cNvSpPr/>
      </xdr:nvSpPr>
      <xdr:spPr>
        <a:xfrm>
          <a:off x="11207750" y="14560550"/>
          <a:ext cx="42227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123379</xdr:rowOff>
    </xdr:from>
    <xdr:to>
      <xdr:col>85</xdr:col>
      <xdr:colOff>126364</xdr:colOff>
      <xdr:row>99</xdr:row>
      <xdr:rowOff>41551</xdr:rowOff>
    </xdr:to>
    <xdr:cxnSp macro="">
      <xdr:nvCxnSpPr>
        <xdr:cNvPr id="690" name="直線コネクタ 689">
          <a:extLst>
            <a:ext uri="{FF2B5EF4-FFF2-40B4-BE49-F238E27FC236}">
              <a16:creationId xmlns:a16="http://schemas.microsoft.com/office/drawing/2014/main" id="{2AB9428F-2BAA-490E-BF95-EA0645E9F1D0}"/>
            </a:ext>
          </a:extLst>
        </xdr:cNvPr>
        <xdr:cNvCxnSpPr/>
      </xdr:nvCxnSpPr>
      <xdr:spPr>
        <a:xfrm flipV="1">
          <a:off x="14698345" y="15153829"/>
          <a:ext cx="1269" cy="128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45378</xdr:rowOff>
    </xdr:from>
    <xdr:ext cx="378565" cy="259045"/>
    <xdr:sp macro="" textlink="">
      <xdr:nvSpPr>
        <xdr:cNvPr id="691" name="公債費最小値テキスト">
          <a:extLst>
            <a:ext uri="{FF2B5EF4-FFF2-40B4-BE49-F238E27FC236}">
              <a16:creationId xmlns:a16="http://schemas.microsoft.com/office/drawing/2014/main" id="{524DAB82-3B2D-4A3C-880D-F8C3E94B0892}"/>
            </a:ext>
          </a:extLst>
        </xdr:cNvPr>
        <xdr:cNvSpPr txBox="1"/>
      </xdr:nvSpPr>
      <xdr:spPr>
        <a:xfrm>
          <a:off x="14744700" y="16447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41551</xdr:rowOff>
    </xdr:from>
    <xdr:to>
      <xdr:col>86</xdr:col>
      <xdr:colOff>25400</xdr:colOff>
      <xdr:row>99</xdr:row>
      <xdr:rowOff>41551</xdr:rowOff>
    </xdr:to>
    <xdr:cxnSp macro="">
      <xdr:nvCxnSpPr>
        <xdr:cNvPr id="692" name="直線コネクタ 691">
          <a:extLst>
            <a:ext uri="{FF2B5EF4-FFF2-40B4-BE49-F238E27FC236}">
              <a16:creationId xmlns:a16="http://schemas.microsoft.com/office/drawing/2014/main" id="{B1DAECE6-7644-4D52-95ED-6E3C0B0BBEC5}"/>
            </a:ext>
          </a:extLst>
        </xdr:cNvPr>
        <xdr:cNvCxnSpPr/>
      </xdr:nvCxnSpPr>
      <xdr:spPr>
        <a:xfrm>
          <a:off x="14611350" y="164436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70056</xdr:rowOff>
    </xdr:from>
    <xdr:ext cx="599010" cy="259045"/>
    <xdr:sp macro="" textlink="">
      <xdr:nvSpPr>
        <xdr:cNvPr id="693" name="公債費最大値テキスト">
          <a:extLst>
            <a:ext uri="{FF2B5EF4-FFF2-40B4-BE49-F238E27FC236}">
              <a16:creationId xmlns:a16="http://schemas.microsoft.com/office/drawing/2014/main" id="{E6049756-6E5E-4375-91E6-AD180382E67C}"/>
            </a:ext>
          </a:extLst>
        </xdr:cNvPr>
        <xdr:cNvSpPr txBox="1"/>
      </xdr:nvSpPr>
      <xdr:spPr>
        <a:xfrm>
          <a:off x="14744700" y="14935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123379</xdr:rowOff>
    </xdr:from>
    <xdr:to>
      <xdr:col>86</xdr:col>
      <xdr:colOff>25400</xdr:colOff>
      <xdr:row>91</xdr:row>
      <xdr:rowOff>123379</xdr:rowOff>
    </xdr:to>
    <xdr:cxnSp macro="">
      <xdr:nvCxnSpPr>
        <xdr:cNvPr id="694" name="直線コネクタ 693">
          <a:extLst>
            <a:ext uri="{FF2B5EF4-FFF2-40B4-BE49-F238E27FC236}">
              <a16:creationId xmlns:a16="http://schemas.microsoft.com/office/drawing/2014/main" id="{95984086-33AF-4BA5-9AF1-9AD749961A01}"/>
            </a:ext>
          </a:extLst>
        </xdr:cNvPr>
        <xdr:cNvCxnSpPr/>
      </xdr:nvCxnSpPr>
      <xdr:spPr>
        <a:xfrm>
          <a:off x="14611350" y="151538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71303</xdr:rowOff>
    </xdr:from>
    <xdr:to>
      <xdr:col>85</xdr:col>
      <xdr:colOff>127000</xdr:colOff>
      <xdr:row>98</xdr:row>
      <xdr:rowOff>72755</xdr:rowOff>
    </xdr:to>
    <xdr:cxnSp macro="">
      <xdr:nvCxnSpPr>
        <xdr:cNvPr id="695" name="直線コネクタ 694">
          <a:extLst>
            <a:ext uri="{FF2B5EF4-FFF2-40B4-BE49-F238E27FC236}">
              <a16:creationId xmlns:a16="http://schemas.microsoft.com/office/drawing/2014/main" id="{D3F90600-87E9-4FB8-9414-3DE0DE51D834}"/>
            </a:ext>
          </a:extLst>
        </xdr:cNvPr>
        <xdr:cNvCxnSpPr/>
      </xdr:nvCxnSpPr>
      <xdr:spPr>
        <a:xfrm flipV="1">
          <a:off x="13938250" y="16301903"/>
          <a:ext cx="762000" cy="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35313</xdr:rowOff>
    </xdr:from>
    <xdr:ext cx="599010" cy="259045"/>
    <xdr:sp macro="" textlink="">
      <xdr:nvSpPr>
        <xdr:cNvPr id="696" name="公債費平均値テキスト">
          <a:extLst>
            <a:ext uri="{FF2B5EF4-FFF2-40B4-BE49-F238E27FC236}">
              <a16:creationId xmlns:a16="http://schemas.microsoft.com/office/drawing/2014/main" id="{374DD077-3D09-44E4-8A1C-D0164F8A6D60}"/>
            </a:ext>
          </a:extLst>
        </xdr:cNvPr>
        <xdr:cNvSpPr txBox="1"/>
      </xdr:nvSpPr>
      <xdr:spPr>
        <a:xfrm>
          <a:off x="14744700" y="157515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xdr:rowOff>
    </xdr:from>
    <xdr:to>
      <xdr:col>85</xdr:col>
      <xdr:colOff>177800</xdr:colOff>
      <xdr:row>96</xdr:row>
      <xdr:rowOff>114036</xdr:rowOff>
    </xdr:to>
    <xdr:sp macro="" textlink="">
      <xdr:nvSpPr>
        <xdr:cNvPr id="697" name="フローチャート: 判断 696">
          <a:extLst>
            <a:ext uri="{FF2B5EF4-FFF2-40B4-BE49-F238E27FC236}">
              <a16:creationId xmlns:a16="http://schemas.microsoft.com/office/drawing/2014/main" id="{84384192-46B9-4FBB-8CAA-9CAC6D910DFA}"/>
            </a:ext>
          </a:extLst>
        </xdr:cNvPr>
        <xdr:cNvSpPr/>
      </xdr:nvSpPr>
      <xdr:spPr>
        <a:xfrm>
          <a:off x="14649450" y="1590013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62567</xdr:rowOff>
    </xdr:from>
    <xdr:to>
      <xdr:col>81</xdr:col>
      <xdr:colOff>50800</xdr:colOff>
      <xdr:row>98</xdr:row>
      <xdr:rowOff>72755</xdr:rowOff>
    </xdr:to>
    <xdr:cxnSp macro="">
      <xdr:nvCxnSpPr>
        <xdr:cNvPr id="698" name="直線コネクタ 697">
          <a:extLst>
            <a:ext uri="{FF2B5EF4-FFF2-40B4-BE49-F238E27FC236}">
              <a16:creationId xmlns:a16="http://schemas.microsoft.com/office/drawing/2014/main" id="{D3FCFAD8-5AB0-4C3B-9373-24D7BF722783}"/>
            </a:ext>
          </a:extLst>
        </xdr:cNvPr>
        <xdr:cNvCxnSpPr/>
      </xdr:nvCxnSpPr>
      <xdr:spPr>
        <a:xfrm>
          <a:off x="13144500" y="16293167"/>
          <a:ext cx="793750" cy="1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54682</xdr:rowOff>
    </xdr:from>
    <xdr:to>
      <xdr:col>81</xdr:col>
      <xdr:colOff>101600</xdr:colOff>
      <xdr:row>96</xdr:row>
      <xdr:rowOff>156282</xdr:rowOff>
    </xdr:to>
    <xdr:sp macro="" textlink="">
      <xdr:nvSpPr>
        <xdr:cNvPr id="699" name="フローチャート: 判断 698">
          <a:extLst>
            <a:ext uri="{FF2B5EF4-FFF2-40B4-BE49-F238E27FC236}">
              <a16:creationId xmlns:a16="http://schemas.microsoft.com/office/drawing/2014/main" id="{92F5765D-2671-40A0-8400-3062D39ADB4F}"/>
            </a:ext>
          </a:extLst>
        </xdr:cNvPr>
        <xdr:cNvSpPr/>
      </xdr:nvSpPr>
      <xdr:spPr>
        <a:xfrm>
          <a:off x="13887450" y="1594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1359</xdr:rowOff>
    </xdr:from>
    <xdr:ext cx="599010" cy="259045"/>
    <xdr:sp macro="" textlink="">
      <xdr:nvSpPr>
        <xdr:cNvPr id="700" name="テキスト ボックス 699">
          <a:extLst>
            <a:ext uri="{FF2B5EF4-FFF2-40B4-BE49-F238E27FC236}">
              <a16:creationId xmlns:a16="http://schemas.microsoft.com/office/drawing/2014/main" id="{C9358206-3238-4520-B068-D32223CFCC41}"/>
            </a:ext>
          </a:extLst>
        </xdr:cNvPr>
        <xdr:cNvSpPr txBox="1"/>
      </xdr:nvSpPr>
      <xdr:spPr>
        <a:xfrm>
          <a:off x="13676845" y="1571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60308</xdr:rowOff>
    </xdr:from>
    <xdr:to>
      <xdr:col>76</xdr:col>
      <xdr:colOff>114300</xdr:colOff>
      <xdr:row>98</xdr:row>
      <xdr:rowOff>62567</xdr:rowOff>
    </xdr:to>
    <xdr:cxnSp macro="">
      <xdr:nvCxnSpPr>
        <xdr:cNvPr id="701" name="直線コネクタ 700">
          <a:extLst>
            <a:ext uri="{FF2B5EF4-FFF2-40B4-BE49-F238E27FC236}">
              <a16:creationId xmlns:a16="http://schemas.microsoft.com/office/drawing/2014/main" id="{4E8FB5F7-5287-4002-AF48-E6682421FDD6}"/>
            </a:ext>
          </a:extLst>
        </xdr:cNvPr>
        <xdr:cNvCxnSpPr/>
      </xdr:nvCxnSpPr>
      <xdr:spPr>
        <a:xfrm>
          <a:off x="12344400" y="16290908"/>
          <a:ext cx="800100" cy="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702" name="フローチャート: 判断 701">
          <a:extLst>
            <a:ext uri="{FF2B5EF4-FFF2-40B4-BE49-F238E27FC236}">
              <a16:creationId xmlns:a16="http://schemas.microsoft.com/office/drawing/2014/main" id="{F0BC0C6A-BD48-4E33-A5B4-40B008A885CA}"/>
            </a:ext>
          </a:extLst>
        </xdr:cNvPr>
        <xdr:cNvSpPr/>
      </xdr:nvSpPr>
      <xdr:spPr>
        <a:xfrm>
          <a:off x="13093700" y="1597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31149</xdr:rowOff>
    </xdr:from>
    <xdr:ext cx="599010" cy="259045"/>
    <xdr:sp macro="" textlink="">
      <xdr:nvSpPr>
        <xdr:cNvPr id="703" name="テキスト ボックス 702">
          <a:extLst>
            <a:ext uri="{FF2B5EF4-FFF2-40B4-BE49-F238E27FC236}">
              <a16:creationId xmlns:a16="http://schemas.microsoft.com/office/drawing/2014/main" id="{B19DDE17-5399-4417-9218-0AC0448AE788}"/>
            </a:ext>
          </a:extLst>
        </xdr:cNvPr>
        <xdr:cNvSpPr txBox="1"/>
      </xdr:nvSpPr>
      <xdr:spPr>
        <a:xfrm>
          <a:off x="12864045" y="1574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60308</xdr:rowOff>
    </xdr:from>
    <xdr:to>
      <xdr:col>71</xdr:col>
      <xdr:colOff>177800</xdr:colOff>
      <xdr:row>98</xdr:row>
      <xdr:rowOff>71200</xdr:rowOff>
    </xdr:to>
    <xdr:cxnSp macro="">
      <xdr:nvCxnSpPr>
        <xdr:cNvPr id="704" name="直線コネクタ 703">
          <a:extLst>
            <a:ext uri="{FF2B5EF4-FFF2-40B4-BE49-F238E27FC236}">
              <a16:creationId xmlns:a16="http://schemas.microsoft.com/office/drawing/2014/main" id="{2B050AB9-3873-4DA6-8FE4-7ED2EB88EA6D}"/>
            </a:ext>
          </a:extLst>
        </xdr:cNvPr>
        <xdr:cNvCxnSpPr/>
      </xdr:nvCxnSpPr>
      <xdr:spPr>
        <a:xfrm flipV="1">
          <a:off x="11537950" y="16290908"/>
          <a:ext cx="806450" cy="1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83283</xdr:rowOff>
    </xdr:from>
    <xdr:to>
      <xdr:col>72</xdr:col>
      <xdr:colOff>38100</xdr:colOff>
      <xdr:row>97</xdr:row>
      <xdr:rowOff>13433</xdr:rowOff>
    </xdr:to>
    <xdr:sp macro="" textlink="">
      <xdr:nvSpPr>
        <xdr:cNvPr id="705" name="フローチャート: 判断 704">
          <a:extLst>
            <a:ext uri="{FF2B5EF4-FFF2-40B4-BE49-F238E27FC236}">
              <a16:creationId xmlns:a16="http://schemas.microsoft.com/office/drawing/2014/main" id="{1E7850E3-1D74-4C4F-864B-E68C79474D03}"/>
            </a:ext>
          </a:extLst>
        </xdr:cNvPr>
        <xdr:cNvSpPr/>
      </xdr:nvSpPr>
      <xdr:spPr>
        <a:xfrm>
          <a:off x="12299950" y="1597098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29960</xdr:rowOff>
    </xdr:from>
    <xdr:ext cx="599010" cy="259045"/>
    <xdr:sp macro="" textlink="">
      <xdr:nvSpPr>
        <xdr:cNvPr id="706" name="テキスト ボックス 705">
          <a:extLst>
            <a:ext uri="{FF2B5EF4-FFF2-40B4-BE49-F238E27FC236}">
              <a16:creationId xmlns:a16="http://schemas.microsoft.com/office/drawing/2014/main" id="{3EA2B0C9-79E2-4501-8089-4B7143E12E8F}"/>
            </a:ext>
          </a:extLst>
        </xdr:cNvPr>
        <xdr:cNvSpPr txBox="1"/>
      </xdr:nvSpPr>
      <xdr:spPr>
        <a:xfrm>
          <a:off x="12070295" y="1574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77477</xdr:rowOff>
    </xdr:from>
    <xdr:to>
      <xdr:col>67</xdr:col>
      <xdr:colOff>101600</xdr:colOff>
      <xdr:row>97</xdr:row>
      <xdr:rowOff>7627</xdr:rowOff>
    </xdr:to>
    <xdr:sp macro="" textlink="">
      <xdr:nvSpPr>
        <xdr:cNvPr id="707" name="フローチャート: 判断 706">
          <a:extLst>
            <a:ext uri="{FF2B5EF4-FFF2-40B4-BE49-F238E27FC236}">
              <a16:creationId xmlns:a16="http://schemas.microsoft.com/office/drawing/2014/main" id="{F17F9C67-D4E0-442C-BFFD-AFE2913924CE}"/>
            </a:ext>
          </a:extLst>
        </xdr:cNvPr>
        <xdr:cNvSpPr/>
      </xdr:nvSpPr>
      <xdr:spPr>
        <a:xfrm>
          <a:off x="11487150" y="1596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24154</xdr:rowOff>
    </xdr:from>
    <xdr:ext cx="599010" cy="259045"/>
    <xdr:sp macro="" textlink="">
      <xdr:nvSpPr>
        <xdr:cNvPr id="708" name="テキスト ボックス 707">
          <a:extLst>
            <a:ext uri="{FF2B5EF4-FFF2-40B4-BE49-F238E27FC236}">
              <a16:creationId xmlns:a16="http://schemas.microsoft.com/office/drawing/2014/main" id="{FF6F1F44-D067-4D8C-9958-C7DF492291B1}"/>
            </a:ext>
          </a:extLst>
        </xdr:cNvPr>
        <xdr:cNvSpPr txBox="1"/>
      </xdr:nvSpPr>
      <xdr:spPr>
        <a:xfrm>
          <a:off x="11276545" y="1574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A6862CD9-5606-4DE5-B23C-76C2CDBF1B8A}"/>
            </a:ext>
          </a:extLst>
        </xdr:cNvPr>
        <xdr:cNvSpPr txBox="1"/>
      </xdr:nvSpPr>
      <xdr:spPr>
        <a:xfrm>
          <a:off x="1452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4D478895-B1F8-452A-BC81-43EFEEEADD1C}"/>
            </a:ext>
          </a:extLst>
        </xdr:cNvPr>
        <xdr:cNvSpPr txBox="1"/>
      </xdr:nvSpPr>
      <xdr:spPr>
        <a:xfrm>
          <a:off x="13766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8ADE6280-EF8A-4F94-9779-61833244FF86}"/>
            </a:ext>
          </a:extLst>
        </xdr:cNvPr>
        <xdr:cNvSpPr txBox="1"/>
      </xdr:nvSpPr>
      <xdr:spPr>
        <a:xfrm>
          <a:off x="12973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9AF741B7-D97D-45BF-9D6B-E16F1A2F91CA}"/>
            </a:ext>
          </a:extLst>
        </xdr:cNvPr>
        <xdr:cNvSpPr txBox="1"/>
      </xdr:nvSpPr>
      <xdr:spPr>
        <a:xfrm>
          <a:off x="121729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EDF06992-6657-4AE9-B1E1-1A5719B62EBE}"/>
            </a:ext>
          </a:extLst>
        </xdr:cNvPr>
        <xdr:cNvSpPr txBox="1"/>
      </xdr:nvSpPr>
      <xdr:spPr>
        <a:xfrm>
          <a:off x="113665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20503</xdr:rowOff>
    </xdr:from>
    <xdr:to>
      <xdr:col>85</xdr:col>
      <xdr:colOff>177800</xdr:colOff>
      <xdr:row>98</xdr:row>
      <xdr:rowOff>122103</xdr:rowOff>
    </xdr:to>
    <xdr:sp macro="" textlink="">
      <xdr:nvSpPr>
        <xdr:cNvPr id="714" name="楕円 713">
          <a:extLst>
            <a:ext uri="{FF2B5EF4-FFF2-40B4-BE49-F238E27FC236}">
              <a16:creationId xmlns:a16="http://schemas.microsoft.com/office/drawing/2014/main" id="{FD719FBA-1667-4829-92CA-BDCA38ABFED1}"/>
            </a:ext>
          </a:extLst>
        </xdr:cNvPr>
        <xdr:cNvSpPr/>
      </xdr:nvSpPr>
      <xdr:spPr>
        <a:xfrm>
          <a:off x="14649450" y="1625110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170380</xdr:rowOff>
    </xdr:from>
    <xdr:ext cx="534377" cy="259045"/>
    <xdr:sp macro="" textlink="">
      <xdr:nvSpPr>
        <xdr:cNvPr id="715" name="公債費該当値テキスト">
          <a:extLst>
            <a:ext uri="{FF2B5EF4-FFF2-40B4-BE49-F238E27FC236}">
              <a16:creationId xmlns:a16="http://schemas.microsoft.com/office/drawing/2014/main" id="{3C436D8D-B6A6-409F-A7C1-A251EB015EF6}"/>
            </a:ext>
          </a:extLst>
        </xdr:cNvPr>
        <xdr:cNvSpPr txBox="1"/>
      </xdr:nvSpPr>
      <xdr:spPr>
        <a:xfrm>
          <a:off x="14744700" y="1622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21955</xdr:rowOff>
    </xdr:from>
    <xdr:to>
      <xdr:col>81</xdr:col>
      <xdr:colOff>101600</xdr:colOff>
      <xdr:row>98</xdr:row>
      <xdr:rowOff>123555</xdr:rowOff>
    </xdr:to>
    <xdr:sp macro="" textlink="">
      <xdr:nvSpPr>
        <xdr:cNvPr id="716" name="楕円 715">
          <a:extLst>
            <a:ext uri="{FF2B5EF4-FFF2-40B4-BE49-F238E27FC236}">
              <a16:creationId xmlns:a16="http://schemas.microsoft.com/office/drawing/2014/main" id="{D31D2A0D-B7D5-466D-8150-6C5867364BBE}"/>
            </a:ext>
          </a:extLst>
        </xdr:cNvPr>
        <xdr:cNvSpPr/>
      </xdr:nvSpPr>
      <xdr:spPr>
        <a:xfrm>
          <a:off x="13887450" y="1625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114682</xdr:rowOff>
    </xdr:from>
    <xdr:ext cx="534377" cy="259045"/>
    <xdr:sp macro="" textlink="">
      <xdr:nvSpPr>
        <xdr:cNvPr id="717" name="テキスト ボックス 716">
          <a:extLst>
            <a:ext uri="{FF2B5EF4-FFF2-40B4-BE49-F238E27FC236}">
              <a16:creationId xmlns:a16="http://schemas.microsoft.com/office/drawing/2014/main" id="{1FA66062-32DD-491E-8903-A1F3CC6BB201}"/>
            </a:ext>
          </a:extLst>
        </xdr:cNvPr>
        <xdr:cNvSpPr txBox="1"/>
      </xdr:nvSpPr>
      <xdr:spPr>
        <a:xfrm>
          <a:off x="13709161" y="1634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11767</xdr:rowOff>
    </xdr:from>
    <xdr:to>
      <xdr:col>76</xdr:col>
      <xdr:colOff>165100</xdr:colOff>
      <xdr:row>98</xdr:row>
      <xdr:rowOff>113367</xdr:rowOff>
    </xdr:to>
    <xdr:sp macro="" textlink="">
      <xdr:nvSpPr>
        <xdr:cNvPr id="718" name="楕円 717">
          <a:extLst>
            <a:ext uri="{FF2B5EF4-FFF2-40B4-BE49-F238E27FC236}">
              <a16:creationId xmlns:a16="http://schemas.microsoft.com/office/drawing/2014/main" id="{ADCC5C4E-593B-4E42-8F13-C59B4A8516F8}"/>
            </a:ext>
          </a:extLst>
        </xdr:cNvPr>
        <xdr:cNvSpPr/>
      </xdr:nvSpPr>
      <xdr:spPr>
        <a:xfrm>
          <a:off x="13093700" y="1624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104494</xdr:rowOff>
    </xdr:from>
    <xdr:ext cx="534377" cy="259045"/>
    <xdr:sp macro="" textlink="">
      <xdr:nvSpPr>
        <xdr:cNvPr id="719" name="テキスト ボックス 718">
          <a:extLst>
            <a:ext uri="{FF2B5EF4-FFF2-40B4-BE49-F238E27FC236}">
              <a16:creationId xmlns:a16="http://schemas.microsoft.com/office/drawing/2014/main" id="{02A45937-3E99-43C6-A87E-DCC9FE8B0629}"/>
            </a:ext>
          </a:extLst>
        </xdr:cNvPr>
        <xdr:cNvSpPr txBox="1"/>
      </xdr:nvSpPr>
      <xdr:spPr>
        <a:xfrm>
          <a:off x="12896361" y="1633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9508</xdr:rowOff>
    </xdr:from>
    <xdr:to>
      <xdr:col>72</xdr:col>
      <xdr:colOff>38100</xdr:colOff>
      <xdr:row>98</xdr:row>
      <xdr:rowOff>111108</xdr:rowOff>
    </xdr:to>
    <xdr:sp macro="" textlink="">
      <xdr:nvSpPr>
        <xdr:cNvPr id="720" name="楕円 719">
          <a:extLst>
            <a:ext uri="{FF2B5EF4-FFF2-40B4-BE49-F238E27FC236}">
              <a16:creationId xmlns:a16="http://schemas.microsoft.com/office/drawing/2014/main" id="{2070B3AB-7DD8-4083-85C2-3200B0C56078}"/>
            </a:ext>
          </a:extLst>
        </xdr:cNvPr>
        <xdr:cNvSpPr/>
      </xdr:nvSpPr>
      <xdr:spPr>
        <a:xfrm>
          <a:off x="12299950" y="1624010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102235</xdr:rowOff>
    </xdr:from>
    <xdr:ext cx="534377" cy="259045"/>
    <xdr:sp macro="" textlink="">
      <xdr:nvSpPr>
        <xdr:cNvPr id="721" name="テキスト ボックス 720">
          <a:extLst>
            <a:ext uri="{FF2B5EF4-FFF2-40B4-BE49-F238E27FC236}">
              <a16:creationId xmlns:a16="http://schemas.microsoft.com/office/drawing/2014/main" id="{F4C73FD2-F9D9-4007-BA17-2AB6D668A83D}"/>
            </a:ext>
          </a:extLst>
        </xdr:cNvPr>
        <xdr:cNvSpPr txBox="1"/>
      </xdr:nvSpPr>
      <xdr:spPr>
        <a:xfrm>
          <a:off x="12102611" y="1633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20400</xdr:rowOff>
    </xdr:from>
    <xdr:to>
      <xdr:col>67</xdr:col>
      <xdr:colOff>101600</xdr:colOff>
      <xdr:row>98</xdr:row>
      <xdr:rowOff>122000</xdr:rowOff>
    </xdr:to>
    <xdr:sp macro="" textlink="">
      <xdr:nvSpPr>
        <xdr:cNvPr id="722" name="楕円 721">
          <a:extLst>
            <a:ext uri="{FF2B5EF4-FFF2-40B4-BE49-F238E27FC236}">
              <a16:creationId xmlns:a16="http://schemas.microsoft.com/office/drawing/2014/main" id="{DC7189D2-1462-4533-B3C1-0BF402783A7A}"/>
            </a:ext>
          </a:extLst>
        </xdr:cNvPr>
        <xdr:cNvSpPr/>
      </xdr:nvSpPr>
      <xdr:spPr>
        <a:xfrm>
          <a:off x="11487150" y="162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113127</xdr:rowOff>
    </xdr:from>
    <xdr:ext cx="534377" cy="259045"/>
    <xdr:sp macro="" textlink="">
      <xdr:nvSpPr>
        <xdr:cNvPr id="723" name="テキスト ボックス 722">
          <a:extLst>
            <a:ext uri="{FF2B5EF4-FFF2-40B4-BE49-F238E27FC236}">
              <a16:creationId xmlns:a16="http://schemas.microsoft.com/office/drawing/2014/main" id="{2A364FBD-11BC-4A3B-AB60-3A6E7248FD5A}"/>
            </a:ext>
          </a:extLst>
        </xdr:cNvPr>
        <xdr:cNvSpPr txBox="1"/>
      </xdr:nvSpPr>
      <xdr:spPr>
        <a:xfrm>
          <a:off x="11308861" y="1634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9AD17953-DC61-4232-8ACC-9083B5BE2FC0}"/>
            </a:ext>
          </a:extLst>
        </xdr:cNvPr>
        <xdr:cNvSpPr/>
      </xdr:nvSpPr>
      <xdr:spPr>
        <a:xfrm>
          <a:off x="164592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ADCFAFE1-849D-4BF9-9610-E513C0602499}"/>
            </a:ext>
          </a:extLst>
        </xdr:cNvPr>
        <xdr:cNvSpPr/>
      </xdr:nvSpPr>
      <xdr:spPr>
        <a:xfrm>
          <a:off x="16586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CA2631F5-30F1-4FFE-9B26-DEB61A19F324}"/>
            </a:ext>
          </a:extLst>
        </xdr:cNvPr>
        <xdr:cNvSpPr/>
      </xdr:nvSpPr>
      <xdr:spPr>
        <a:xfrm>
          <a:off x="16586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D3343417-A94F-44E5-A4C2-945436C02191}"/>
            </a:ext>
          </a:extLst>
        </xdr:cNvPr>
        <xdr:cNvSpPr/>
      </xdr:nvSpPr>
      <xdr:spPr>
        <a:xfrm>
          <a:off x="174879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C5CDC4D1-8751-4DD3-A262-F69272056980}"/>
            </a:ext>
          </a:extLst>
        </xdr:cNvPr>
        <xdr:cNvSpPr/>
      </xdr:nvSpPr>
      <xdr:spPr>
        <a:xfrm>
          <a:off x="174879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7B6F52D-F286-4FBC-82E3-6ED5D38E6EB5}"/>
            </a:ext>
          </a:extLst>
        </xdr:cNvPr>
        <xdr:cNvSpPr/>
      </xdr:nvSpPr>
      <xdr:spPr>
        <a:xfrm>
          <a:off x="185166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39487A12-7BE9-440E-A63F-71ACE81F3A4D}"/>
            </a:ext>
          </a:extLst>
        </xdr:cNvPr>
        <xdr:cNvSpPr/>
      </xdr:nvSpPr>
      <xdr:spPr>
        <a:xfrm>
          <a:off x="185166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882C378D-94A3-437A-A260-3BFC14755CCA}"/>
            </a:ext>
          </a:extLst>
        </xdr:cNvPr>
        <xdr:cNvSpPr/>
      </xdr:nvSpPr>
      <xdr:spPr>
        <a:xfrm>
          <a:off x="164592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9C7CCADE-C26B-41BD-B53B-E973623CC6FF}"/>
            </a:ext>
          </a:extLst>
        </xdr:cNvPr>
        <xdr:cNvSpPr txBox="1"/>
      </xdr:nvSpPr>
      <xdr:spPr>
        <a:xfrm>
          <a:off x="164401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88260818-43C1-48BE-9B26-9C9B1792063D}"/>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32AF8CF2-1531-44DD-8580-E6D7A8E8F978}"/>
            </a:ext>
          </a:extLst>
        </xdr:cNvPr>
        <xdr:cNvCxnSpPr/>
      </xdr:nvCxnSpPr>
      <xdr:spPr>
        <a:xfrm>
          <a:off x="16459200" y="641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E271BA02-CEA4-4967-9434-70FFCACEF6BC}"/>
            </a:ext>
          </a:extLst>
        </xdr:cNvPr>
        <xdr:cNvSpPr txBox="1"/>
      </xdr:nvSpPr>
      <xdr:spPr>
        <a:xfrm>
          <a:off x="16248514" y="6277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A2CCB03C-09C1-49C0-8E40-9EB6AECFBC7E}"/>
            </a:ext>
          </a:extLst>
        </xdr:cNvPr>
        <xdr:cNvCxnSpPr/>
      </xdr:nvCxnSpPr>
      <xdr:spPr>
        <a:xfrm>
          <a:off x="16459200" y="5975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89AC8E51-A2AF-4774-9ECD-1F12B92CA034}"/>
            </a:ext>
          </a:extLst>
        </xdr:cNvPr>
        <xdr:cNvSpPr txBox="1"/>
      </xdr:nvSpPr>
      <xdr:spPr>
        <a:xfrm>
          <a:off x="15985051" y="5839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A7D193ED-394B-4B95-B739-2E6413B88166}"/>
            </a:ext>
          </a:extLst>
        </xdr:cNvPr>
        <xdr:cNvCxnSpPr/>
      </xdr:nvCxnSpPr>
      <xdr:spPr>
        <a:xfrm>
          <a:off x="16459200" y="5537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4BBDF80E-9B44-4B20-815F-DB9292A41FFD}"/>
            </a:ext>
          </a:extLst>
        </xdr:cNvPr>
        <xdr:cNvSpPr txBox="1"/>
      </xdr:nvSpPr>
      <xdr:spPr>
        <a:xfrm>
          <a:off x="15985051" y="5401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DF08155D-CA32-4F20-8CCE-674B1B3BC5BE}"/>
            </a:ext>
          </a:extLst>
        </xdr:cNvPr>
        <xdr:cNvCxnSpPr/>
      </xdr:nvCxnSpPr>
      <xdr:spPr>
        <a:xfrm>
          <a:off x="16459200" y="5099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9B9C5E9B-9695-4F3D-B528-4703B9040E6D}"/>
            </a:ext>
          </a:extLst>
        </xdr:cNvPr>
        <xdr:cNvSpPr txBox="1"/>
      </xdr:nvSpPr>
      <xdr:spPr>
        <a:xfrm>
          <a:off x="15985051" y="4956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F8CB8214-7E67-41B3-B8D2-B802CCFFD287}"/>
            </a:ext>
          </a:extLst>
        </xdr:cNvPr>
        <xdr:cNvCxnSpPr/>
      </xdr:nvCxnSpPr>
      <xdr:spPr>
        <a:xfrm>
          <a:off x="164592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F87286B0-6B1B-404D-99E6-A4FC36AF3639}"/>
            </a:ext>
          </a:extLst>
        </xdr:cNvPr>
        <xdr:cNvSpPr txBox="1"/>
      </xdr:nvSpPr>
      <xdr:spPr>
        <a:xfrm>
          <a:off x="15985051" y="4518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E61033D-1BA4-47A3-9627-5B97030ACCE7}"/>
            </a:ext>
          </a:extLst>
        </xdr:cNvPr>
        <xdr:cNvSpPr/>
      </xdr:nvSpPr>
      <xdr:spPr>
        <a:xfrm>
          <a:off x="164592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51895</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FFC0640B-17A3-42DD-A510-BD313AB40E39}"/>
            </a:ext>
          </a:extLst>
        </xdr:cNvPr>
        <xdr:cNvCxnSpPr/>
      </xdr:nvCxnSpPr>
      <xdr:spPr>
        <a:xfrm flipV="1">
          <a:off x="19949795" y="5176345"/>
          <a:ext cx="1269" cy="124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5915</xdr:rowOff>
    </xdr:from>
    <xdr:ext cx="249299" cy="259045"/>
    <xdr:sp macro="" textlink="">
      <xdr:nvSpPr>
        <xdr:cNvPr id="746" name="諸支出金最小値テキスト">
          <a:extLst>
            <a:ext uri="{FF2B5EF4-FFF2-40B4-BE49-F238E27FC236}">
              <a16:creationId xmlns:a16="http://schemas.microsoft.com/office/drawing/2014/main" id="{63BB4168-6694-43FC-9FD8-1D36B5AF9FFC}"/>
            </a:ext>
          </a:extLst>
        </xdr:cNvPr>
        <xdr:cNvSpPr txBox="1"/>
      </xdr:nvSpPr>
      <xdr:spPr>
        <a:xfrm>
          <a:off x="20002500" y="6451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82EB4BAE-8D2D-410B-A01D-9CB84981ADC0}"/>
            </a:ext>
          </a:extLst>
        </xdr:cNvPr>
        <xdr:cNvCxnSpPr/>
      </xdr:nvCxnSpPr>
      <xdr:spPr>
        <a:xfrm>
          <a:off x="19881850" y="6419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170022</xdr:rowOff>
    </xdr:from>
    <xdr:ext cx="534377" cy="259045"/>
    <xdr:sp macro="" textlink="">
      <xdr:nvSpPr>
        <xdr:cNvPr id="748" name="諸支出金最大値テキスト">
          <a:extLst>
            <a:ext uri="{FF2B5EF4-FFF2-40B4-BE49-F238E27FC236}">
              <a16:creationId xmlns:a16="http://schemas.microsoft.com/office/drawing/2014/main" id="{CCEAC227-9A0D-411A-8359-C62E2E90F406}"/>
            </a:ext>
          </a:extLst>
        </xdr:cNvPr>
        <xdr:cNvSpPr txBox="1"/>
      </xdr:nvSpPr>
      <xdr:spPr>
        <a:xfrm>
          <a:off x="20002500" y="495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51895</xdr:rowOff>
    </xdr:from>
    <xdr:to>
      <xdr:col>116</xdr:col>
      <xdr:colOff>152400</xdr:colOff>
      <xdr:row>31</xdr:row>
      <xdr:rowOff>51895</xdr:rowOff>
    </xdr:to>
    <xdr:cxnSp macro="">
      <xdr:nvCxnSpPr>
        <xdr:cNvPr id="749" name="直線コネクタ 748">
          <a:extLst>
            <a:ext uri="{FF2B5EF4-FFF2-40B4-BE49-F238E27FC236}">
              <a16:creationId xmlns:a16="http://schemas.microsoft.com/office/drawing/2014/main" id="{B5C8B5E0-25D8-4C05-92B3-8503FB6AB0AB}"/>
            </a:ext>
          </a:extLst>
        </xdr:cNvPr>
        <xdr:cNvCxnSpPr/>
      </xdr:nvCxnSpPr>
      <xdr:spPr>
        <a:xfrm>
          <a:off x="19881850" y="51763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362BFAF0-DC58-41DF-B88D-7F4178D7FD76}"/>
            </a:ext>
          </a:extLst>
        </xdr:cNvPr>
        <xdr:cNvCxnSpPr/>
      </xdr:nvCxnSpPr>
      <xdr:spPr>
        <a:xfrm>
          <a:off x="19202400" y="64198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94815</xdr:rowOff>
    </xdr:from>
    <xdr:ext cx="378565" cy="259045"/>
    <xdr:sp macro="" textlink="">
      <xdr:nvSpPr>
        <xdr:cNvPr id="751" name="諸支出金平均値テキスト">
          <a:extLst>
            <a:ext uri="{FF2B5EF4-FFF2-40B4-BE49-F238E27FC236}">
              <a16:creationId xmlns:a16="http://schemas.microsoft.com/office/drawing/2014/main" id="{8F5508F8-97F8-4428-B17C-0E63B135E50B}"/>
            </a:ext>
          </a:extLst>
        </xdr:cNvPr>
        <xdr:cNvSpPr txBox="1"/>
      </xdr:nvSpPr>
      <xdr:spPr>
        <a:xfrm>
          <a:off x="20002500" y="62098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52" name="フローチャート: 判断 751">
          <a:extLst>
            <a:ext uri="{FF2B5EF4-FFF2-40B4-BE49-F238E27FC236}">
              <a16:creationId xmlns:a16="http://schemas.microsoft.com/office/drawing/2014/main" id="{8E106231-5555-4499-BD80-9893AFF060B4}"/>
            </a:ext>
          </a:extLst>
        </xdr:cNvPr>
        <xdr:cNvSpPr/>
      </xdr:nvSpPr>
      <xdr:spPr>
        <a:xfrm>
          <a:off x="19900900" y="63520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137AFF37-DB68-4F05-A33A-4EA0C3E517DF}"/>
            </a:ext>
          </a:extLst>
        </xdr:cNvPr>
        <xdr:cNvCxnSpPr/>
      </xdr:nvCxnSpPr>
      <xdr:spPr>
        <a:xfrm>
          <a:off x="18395950" y="64198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85151</xdr:rowOff>
    </xdr:from>
    <xdr:to>
      <xdr:col>112</xdr:col>
      <xdr:colOff>38100</xdr:colOff>
      <xdr:row>39</xdr:row>
      <xdr:rowOff>15301</xdr:rowOff>
    </xdr:to>
    <xdr:sp macro="" textlink="">
      <xdr:nvSpPr>
        <xdr:cNvPr id="754" name="フローチャート: 判断 753">
          <a:extLst>
            <a:ext uri="{FF2B5EF4-FFF2-40B4-BE49-F238E27FC236}">
              <a16:creationId xmlns:a16="http://schemas.microsoft.com/office/drawing/2014/main" id="{D1267072-A842-44B5-8032-4D09627ACE8C}"/>
            </a:ext>
          </a:extLst>
        </xdr:cNvPr>
        <xdr:cNvSpPr/>
      </xdr:nvSpPr>
      <xdr:spPr>
        <a:xfrm>
          <a:off x="19157950" y="636530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31828</xdr:rowOff>
    </xdr:from>
    <xdr:ext cx="378565" cy="259045"/>
    <xdr:sp macro="" textlink="">
      <xdr:nvSpPr>
        <xdr:cNvPr id="755" name="テキスト ボックス 754">
          <a:extLst>
            <a:ext uri="{FF2B5EF4-FFF2-40B4-BE49-F238E27FC236}">
              <a16:creationId xmlns:a16="http://schemas.microsoft.com/office/drawing/2014/main" id="{2C230836-0691-4BEA-95C6-EE8E059AF638}"/>
            </a:ext>
          </a:extLst>
        </xdr:cNvPr>
        <xdr:cNvSpPr txBox="1"/>
      </xdr:nvSpPr>
      <xdr:spPr>
        <a:xfrm>
          <a:off x="19032167" y="6146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4B628720-1D68-4FF8-8C60-12EB421F73A9}"/>
            </a:ext>
          </a:extLst>
        </xdr:cNvPr>
        <xdr:cNvCxnSpPr/>
      </xdr:nvCxnSpPr>
      <xdr:spPr>
        <a:xfrm>
          <a:off x="17602200" y="64198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7" name="フローチャート: 判断 756">
          <a:extLst>
            <a:ext uri="{FF2B5EF4-FFF2-40B4-BE49-F238E27FC236}">
              <a16:creationId xmlns:a16="http://schemas.microsoft.com/office/drawing/2014/main" id="{C425DC35-7C30-4DAE-B239-447463797B62}"/>
            </a:ext>
          </a:extLst>
        </xdr:cNvPr>
        <xdr:cNvSpPr/>
      </xdr:nvSpPr>
      <xdr:spPr>
        <a:xfrm>
          <a:off x="18345150" y="63605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27119</xdr:rowOff>
    </xdr:from>
    <xdr:ext cx="378565" cy="259045"/>
    <xdr:sp macro="" textlink="">
      <xdr:nvSpPr>
        <xdr:cNvPr id="758" name="テキスト ボックス 757">
          <a:extLst>
            <a:ext uri="{FF2B5EF4-FFF2-40B4-BE49-F238E27FC236}">
              <a16:creationId xmlns:a16="http://schemas.microsoft.com/office/drawing/2014/main" id="{9CE80636-F6C1-4FCF-95C3-DA4446946289}"/>
            </a:ext>
          </a:extLst>
        </xdr:cNvPr>
        <xdr:cNvSpPr txBox="1"/>
      </xdr:nvSpPr>
      <xdr:spPr>
        <a:xfrm>
          <a:off x="18225717" y="6142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21E9DF5D-ED1A-4DB3-BC44-EEC6AEA43627}"/>
            </a:ext>
          </a:extLst>
        </xdr:cNvPr>
        <xdr:cNvCxnSpPr/>
      </xdr:nvCxnSpPr>
      <xdr:spPr>
        <a:xfrm>
          <a:off x="16802100" y="64198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60" name="フローチャート: 判断 759">
          <a:extLst>
            <a:ext uri="{FF2B5EF4-FFF2-40B4-BE49-F238E27FC236}">
              <a16:creationId xmlns:a16="http://schemas.microsoft.com/office/drawing/2014/main" id="{D5C222B5-B57B-454E-8651-C8B23CB12C4C}"/>
            </a:ext>
          </a:extLst>
        </xdr:cNvPr>
        <xdr:cNvSpPr/>
      </xdr:nvSpPr>
      <xdr:spPr>
        <a:xfrm>
          <a:off x="17551400" y="63487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61" name="テキスト ボックス 760">
          <a:extLst>
            <a:ext uri="{FF2B5EF4-FFF2-40B4-BE49-F238E27FC236}">
              <a16:creationId xmlns:a16="http://schemas.microsoft.com/office/drawing/2014/main" id="{B44DF528-5384-4F0A-94A9-60454C6AEBD8}"/>
            </a:ext>
          </a:extLst>
        </xdr:cNvPr>
        <xdr:cNvSpPr txBox="1"/>
      </xdr:nvSpPr>
      <xdr:spPr>
        <a:xfrm>
          <a:off x="17431967" y="6130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62" name="フローチャート: 判断 761">
          <a:extLst>
            <a:ext uri="{FF2B5EF4-FFF2-40B4-BE49-F238E27FC236}">
              <a16:creationId xmlns:a16="http://schemas.microsoft.com/office/drawing/2014/main" id="{1E7E3533-AAF2-4B74-A663-3788F21C1D70}"/>
            </a:ext>
          </a:extLst>
        </xdr:cNvPr>
        <xdr:cNvSpPr/>
      </xdr:nvSpPr>
      <xdr:spPr>
        <a:xfrm>
          <a:off x="16757650" y="636324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63" name="テキスト ボックス 762">
          <a:extLst>
            <a:ext uri="{FF2B5EF4-FFF2-40B4-BE49-F238E27FC236}">
              <a16:creationId xmlns:a16="http://schemas.microsoft.com/office/drawing/2014/main" id="{D81DE2BC-5159-4F4A-9C23-4FB84F162136}"/>
            </a:ext>
          </a:extLst>
        </xdr:cNvPr>
        <xdr:cNvSpPr txBox="1"/>
      </xdr:nvSpPr>
      <xdr:spPr>
        <a:xfrm>
          <a:off x="16631867" y="614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5499F1C-636C-4A29-BE21-196CB384A2E0}"/>
            </a:ext>
          </a:extLst>
        </xdr:cNvPr>
        <xdr:cNvSpPr txBox="1"/>
      </xdr:nvSpPr>
      <xdr:spPr>
        <a:xfrm>
          <a:off x="19780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9F1E2046-997A-4201-BF83-ECC758D9CA0B}"/>
            </a:ext>
          </a:extLst>
        </xdr:cNvPr>
        <xdr:cNvSpPr txBox="1"/>
      </xdr:nvSpPr>
      <xdr:spPr>
        <a:xfrm>
          <a:off x="19030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4F8489E6-6B61-4DA9-8A8B-039CA5A5D15A}"/>
            </a:ext>
          </a:extLst>
        </xdr:cNvPr>
        <xdr:cNvSpPr txBox="1"/>
      </xdr:nvSpPr>
      <xdr:spPr>
        <a:xfrm>
          <a:off x="18224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50F08D84-F5BC-41EF-9D05-A13EA895040A}"/>
            </a:ext>
          </a:extLst>
        </xdr:cNvPr>
        <xdr:cNvSpPr txBox="1"/>
      </xdr:nvSpPr>
      <xdr:spPr>
        <a:xfrm>
          <a:off x="174307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85F77216-E551-4435-B1E4-5ADA44DAF438}"/>
            </a:ext>
          </a:extLst>
        </xdr:cNvPr>
        <xdr:cNvSpPr txBox="1"/>
      </xdr:nvSpPr>
      <xdr:spPr>
        <a:xfrm>
          <a:off x="166306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3DFF507A-10C0-4A7C-8780-C814FC9D72E3}"/>
            </a:ext>
          </a:extLst>
        </xdr:cNvPr>
        <xdr:cNvSpPr/>
      </xdr:nvSpPr>
      <xdr:spPr>
        <a:xfrm>
          <a:off x="1990090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50365</xdr:rowOff>
    </xdr:from>
    <xdr:ext cx="249299" cy="259045"/>
    <xdr:sp macro="" textlink="">
      <xdr:nvSpPr>
        <xdr:cNvPr id="770" name="諸支出金該当値テキスト">
          <a:extLst>
            <a:ext uri="{FF2B5EF4-FFF2-40B4-BE49-F238E27FC236}">
              <a16:creationId xmlns:a16="http://schemas.microsoft.com/office/drawing/2014/main" id="{DFDAEE43-5032-45CD-A7D4-115E8CD1AE4A}"/>
            </a:ext>
          </a:extLst>
        </xdr:cNvPr>
        <xdr:cNvSpPr txBox="1"/>
      </xdr:nvSpPr>
      <xdr:spPr>
        <a:xfrm>
          <a:off x="20002500" y="63305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1F40D71C-2997-48BB-9A90-6F76F5395CAD}"/>
            </a:ext>
          </a:extLst>
        </xdr:cNvPr>
        <xdr:cNvSpPr/>
      </xdr:nvSpPr>
      <xdr:spPr>
        <a:xfrm>
          <a:off x="19157950" y="6369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CC0AC372-3BA9-4AFE-AC3F-875169ACAE6B}"/>
            </a:ext>
          </a:extLst>
        </xdr:cNvPr>
        <xdr:cNvSpPr txBox="1"/>
      </xdr:nvSpPr>
      <xdr:spPr>
        <a:xfrm>
          <a:off x="1908410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E71F453D-7A04-4B06-9721-D82ABF060FBD}"/>
            </a:ext>
          </a:extLst>
        </xdr:cNvPr>
        <xdr:cNvSpPr/>
      </xdr:nvSpPr>
      <xdr:spPr>
        <a:xfrm>
          <a:off x="1834515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9DECEA19-890C-442A-8CE6-7615266FFCA3}"/>
            </a:ext>
          </a:extLst>
        </xdr:cNvPr>
        <xdr:cNvSpPr txBox="1"/>
      </xdr:nvSpPr>
      <xdr:spPr>
        <a:xfrm>
          <a:off x="182903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8F00A418-9D8E-4E4D-AE0C-445372524A61}"/>
            </a:ext>
          </a:extLst>
        </xdr:cNvPr>
        <xdr:cNvSpPr/>
      </xdr:nvSpPr>
      <xdr:spPr>
        <a:xfrm>
          <a:off x="1755140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17741D62-22A3-4934-9E4F-B113DC0E8403}"/>
            </a:ext>
          </a:extLst>
        </xdr:cNvPr>
        <xdr:cNvSpPr txBox="1"/>
      </xdr:nvSpPr>
      <xdr:spPr>
        <a:xfrm>
          <a:off x="174902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FD8BE34-7ADD-46E5-8389-BA35C3C56CC1}"/>
            </a:ext>
          </a:extLst>
        </xdr:cNvPr>
        <xdr:cNvSpPr/>
      </xdr:nvSpPr>
      <xdr:spPr>
        <a:xfrm>
          <a:off x="16757650" y="6369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7261B257-FEF1-4979-8C10-85CCD7EF753D}"/>
            </a:ext>
          </a:extLst>
        </xdr:cNvPr>
        <xdr:cNvSpPr txBox="1"/>
      </xdr:nvSpPr>
      <xdr:spPr>
        <a:xfrm>
          <a:off x="1668380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48272128-C606-4A5D-966A-57D12A9BDC3E}"/>
            </a:ext>
          </a:extLst>
        </xdr:cNvPr>
        <xdr:cNvSpPr/>
      </xdr:nvSpPr>
      <xdr:spPr>
        <a:xfrm>
          <a:off x="164592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16CE1F30-20D9-4F3E-97CB-82700BF1B40F}"/>
            </a:ext>
          </a:extLst>
        </xdr:cNvPr>
        <xdr:cNvSpPr/>
      </xdr:nvSpPr>
      <xdr:spPr>
        <a:xfrm>
          <a:off x="16586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17E384CB-4891-41E3-9A66-C88A0182B631}"/>
            </a:ext>
          </a:extLst>
        </xdr:cNvPr>
        <xdr:cNvSpPr/>
      </xdr:nvSpPr>
      <xdr:spPr>
        <a:xfrm>
          <a:off x="16586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AC8D4866-3D41-40A3-BD95-A0083E0B7A88}"/>
            </a:ext>
          </a:extLst>
        </xdr:cNvPr>
        <xdr:cNvSpPr/>
      </xdr:nvSpPr>
      <xdr:spPr>
        <a:xfrm>
          <a:off x="174879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24597CC2-9C7C-42DE-B2A3-3DF1D8E7EAD2}"/>
            </a:ext>
          </a:extLst>
        </xdr:cNvPr>
        <xdr:cNvSpPr/>
      </xdr:nvSpPr>
      <xdr:spPr>
        <a:xfrm>
          <a:off x="174879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EE857D34-92B9-4931-AB1A-00EFDB3F562B}"/>
            </a:ext>
          </a:extLst>
        </xdr:cNvPr>
        <xdr:cNvSpPr/>
      </xdr:nvSpPr>
      <xdr:spPr>
        <a:xfrm>
          <a:off x="185166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7C569CA6-A693-4FD6-B4D8-1E7F23C65A5D}"/>
            </a:ext>
          </a:extLst>
        </xdr:cNvPr>
        <xdr:cNvSpPr/>
      </xdr:nvSpPr>
      <xdr:spPr>
        <a:xfrm>
          <a:off x="185166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43D6322F-45DC-46D8-935F-83A47219F708}"/>
            </a:ext>
          </a:extLst>
        </xdr:cNvPr>
        <xdr:cNvSpPr/>
      </xdr:nvSpPr>
      <xdr:spPr>
        <a:xfrm>
          <a:off x="164592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C842E4BF-9873-43D0-B463-C3F26575DEFD}"/>
            </a:ext>
          </a:extLst>
        </xdr:cNvPr>
        <xdr:cNvSpPr txBox="1"/>
      </xdr:nvSpPr>
      <xdr:spPr>
        <a:xfrm>
          <a:off x="164401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582FD4AC-7D6A-4180-B629-AE1A069BAB5A}"/>
            </a:ext>
          </a:extLst>
        </xdr:cNvPr>
        <xdr:cNvCxnSpPr/>
      </xdr:nvCxnSpPr>
      <xdr:spPr>
        <a:xfrm>
          <a:off x="164592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D66847F5-658F-458B-8244-9735CCEF2F7A}"/>
            </a:ext>
          </a:extLst>
        </xdr:cNvPr>
        <xdr:cNvCxnSpPr/>
      </xdr:nvCxnSpPr>
      <xdr:spPr>
        <a:xfrm>
          <a:off x="16459200" y="9061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EC321F64-EEC7-4D6D-B34C-70642E166AF1}"/>
            </a:ext>
          </a:extLst>
        </xdr:cNvPr>
        <xdr:cNvSpPr txBox="1"/>
      </xdr:nvSpPr>
      <xdr:spPr>
        <a:xfrm>
          <a:off x="16248514" y="8919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DF61833E-B660-4EF3-9CB4-BB370239BE39}"/>
            </a:ext>
          </a:extLst>
        </xdr:cNvPr>
        <xdr:cNvCxnSpPr/>
      </xdr:nvCxnSpPr>
      <xdr:spPr>
        <a:xfrm>
          <a:off x="164592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8BF302C4-1284-4B05-A18D-B526BF403438}"/>
            </a:ext>
          </a:extLst>
        </xdr:cNvPr>
        <xdr:cNvSpPr txBox="1"/>
      </xdr:nvSpPr>
      <xdr:spPr>
        <a:xfrm>
          <a:off x="16248514" y="78206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35596836-25CD-46E6-A8B7-6F0D0B70D28E}"/>
            </a:ext>
          </a:extLst>
        </xdr:cNvPr>
        <xdr:cNvSpPr/>
      </xdr:nvSpPr>
      <xdr:spPr>
        <a:xfrm>
          <a:off x="164592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33944A07-4542-44CC-9FEA-5283AC632E23}"/>
            </a:ext>
          </a:extLst>
        </xdr:cNvPr>
        <xdr:cNvCxnSpPr/>
      </xdr:nvCxnSpPr>
      <xdr:spPr>
        <a:xfrm>
          <a:off x="19949795" y="906145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D3ADA3D6-E2BC-427D-A48C-8C325BF982EA}"/>
            </a:ext>
          </a:extLst>
        </xdr:cNvPr>
        <xdr:cNvSpPr txBox="1"/>
      </xdr:nvSpPr>
      <xdr:spPr>
        <a:xfrm>
          <a:off x="200025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1F6307-8EBD-4787-98CF-B058C3F30057}"/>
            </a:ext>
          </a:extLst>
        </xdr:cNvPr>
        <xdr:cNvCxnSpPr/>
      </xdr:nvCxnSpPr>
      <xdr:spPr>
        <a:xfrm>
          <a:off x="198818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656DF2C6-3F67-4A9B-85D6-DE8D5847ED8E}"/>
            </a:ext>
          </a:extLst>
        </xdr:cNvPr>
        <xdr:cNvSpPr txBox="1"/>
      </xdr:nvSpPr>
      <xdr:spPr>
        <a:xfrm>
          <a:off x="20002500" y="8766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BADFF306-B59F-4250-A9ED-C91C27C3F313}"/>
            </a:ext>
          </a:extLst>
        </xdr:cNvPr>
        <xdr:cNvCxnSpPr/>
      </xdr:nvCxnSpPr>
      <xdr:spPr>
        <a:xfrm>
          <a:off x="198818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D4E61FDA-5F59-4755-826D-013BC5C6F6D4}"/>
            </a:ext>
          </a:extLst>
        </xdr:cNvPr>
        <xdr:cNvCxnSpPr/>
      </xdr:nvCxnSpPr>
      <xdr:spPr>
        <a:xfrm>
          <a:off x="19202400" y="90614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EA984ACF-A88E-40CF-980A-8C13247519F3}"/>
            </a:ext>
          </a:extLst>
        </xdr:cNvPr>
        <xdr:cNvSpPr txBox="1"/>
      </xdr:nvSpPr>
      <xdr:spPr>
        <a:xfrm>
          <a:off x="20002500" y="89890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643FA19-F613-490E-AAB7-1F2FDAD84BF6}"/>
            </a:ext>
          </a:extLst>
        </xdr:cNvPr>
        <xdr:cNvSpPr/>
      </xdr:nvSpPr>
      <xdr:spPr>
        <a:xfrm>
          <a:off x="1990090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B4957C91-F18E-42F5-9B20-B46F6221947D}"/>
            </a:ext>
          </a:extLst>
        </xdr:cNvPr>
        <xdr:cNvCxnSpPr/>
      </xdr:nvCxnSpPr>
      <xdr:spPr>
        <a:xfrm>
          <a:off x="18395950" y="90614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EF57262B-2DBD-40A6-A663-18205244B01E}"/>
            </a:ext>
          </a:extLst>
        </xdr:cNvPr>
        <xdr:cNvSpPr/>
      </xdr:nvSpPr>
      <xdr:spPr>
        <a:xfrm>
          <a:off x="19157950" y="9010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580D93E1-8A19-454A-90CE-1F68811D2826}"/>
            </a:ext>
          </a:extLst>
        </xdr:cNvPr>
        <xdr:cNvSpPr txBox="1"/>
      </xdr:nvSpPr>
      <xdr:spPr>
        <a:xfrm>
          <a:off x="190841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80D57A2E-A2F9-4822-8172-98F55338181B}"/>
            </a:ext>
          </a:extLst>
        </xdr:cNvPr>
        <xdr:cNvCxnSpPr/>
      </xdr:nvCxnSpPr>
      <xdr:spPr>
        <a:xfrm>
          <a:off x="17602200" y="90614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1E60A60F-43F5-468B-B032-E0DA2F5F5C6E}"/>
            </a:ext>
          </a:extLst>
        </xdr:cNvPr>
        <xdr:cNvSpPr/>
      </xdr:nvSpPr>
      <xdr:spPr>
        <a:xfrm>
          <a:off x="1834515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3F1EB8CC-E0FE-435B-9C4F-DEAD45A44F82}"/>
            </a:ext>
          </a:extLst>
        </xdr:cNvPr>
        <xdr:cNvSpPr txBox="1"/>
      </xdr:nvSpPr>
      <xdr:spPr>
        <a:xfrm>
          <a:off x="182903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57590146-51B5-4766-9DF1-9BF5AA8AF8B7}"/>
            </a:ext>
          </a:extLst>
        </xdr:cNvPr>
        <xdr:cNvCxnSpPr/>
      </xdr:nvCxnSpPr>
      <xdr:spPr>
        <a:xfrm>
          <a:off x="16802100" y="90614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FCE01AA3-13C8-434C-BF76-4DE3B41DA30D}"/>
            </a:ext>
          </a:extLst>
        </xdr:cNvPr>
        <xdr:cNvSpPr/>
      </xdr:nvSpPr>
      <xdr:spPr>
        <a:xfrm>
          <a:off x="1755140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C71ACB4A-4769-48FC-BFB4-207337157F16}"/>
            </a:ext>
          </a:extLst>
        </xdr:cNvPr>
        <xdr:cNvSpPr txBox="1"/>
      </xdr:nvSpPr>
      <xdr:spPr>
        <a:xfrm>
          <a:off x="174902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C6902052-559C-4FB1-8B4D-08B980F404FC}"/>
            </a:ext>
          </a:extLst>
        </xdr:cNvPr>
        <xdr:cNvSpPr/>
      </xdr:nvSpPr>
      <xdr:spPr>
        <a:xfrm>
          <a:off x="16757650" y="9010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78F6F3E-DE84-4B1F-A4CD-FFA9804373A7}"/>
            </a:ext>
          </a:extLst>
        </xdr:cNvPr>
        <xdr:cNvSpPr txBox="1"/>
      </xdr:nvSpPr>
      <xdr:spPr>
        <a:xfrm>
          <a:off x="166838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68C26C74-A62D-4EF1-9DB5-7964991D2A22}"/>
            </a:ext>
          </a:extLst>
        </xdr:cNvPr>
        <xdr:cNvSpPr txBox="1"/>
      </xdr:nvSpPr>
      <xdr:spPr>
        <a:xfrm>
          <a:off x="19780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67DE6A27-3608-473E-AA38-FF3D22DEF517}"/>
            </a:ext>
          </a:extLst>
        </xdr:cNvPr>
        <xdr:cNvSpPr txBox="1"/>
      </xdr:nvSpPr>
      <xdr:spPr>
        <a:xfrm>
          <a:off x="19030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386ACB7-3D48-43E2-8D9E-72EB83CE1753}"/>
            </a:ext>
          </a:extLst>
        </xdr:cNvPr>
        <xdr:cNvSpPr txBox="1"/>
      </xdr:nvSpPr>
      <xdr:spPr>
        <a:xfrm>
          <a:off x="18224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70142333-2382-4A7E-8512-27550AA57D2C}"/>
            </a:ext>
          </a:extLst>
        </xdr:cNvPr>
        <xdr:cNvSpPr txBox="1"/>
      </xdr:nvSpPr>
      <xdr:spPr>
        <a:xfrm>
          <a:off x="174307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8376A7D0-9BC7-460F-87BA-B23646AA64EA}"/>
            </a:ext>
          </a:extLst>
        </xdr:cNvPr>
        <xdr:cNvSpPr txBox="1"/>
      </xdr:nvSpPr>
      <xdr:spPr>
        <a:xfrm>
          <a:off x="166306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ED0D93EA-1AF1-4D9F-9321-420E2251B8DA}"/>
            </a:ext>
          </a:extLst>
        </xdr:cNvPr>
        <xdr:cNvSpPr/>
      </xdr:nvSpPr>
      <xdr:spPr>
        <a:xfrm>
          <a:off x="1990090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EF1F6252-4A59-46F4-BD08-B678A962E3B9}"/>
            </a:ext>
          </a:extLst>
        </xdr:cNvPr>
        <xdr:cNvSpPr txBox="1"/>
      </xdr:nvSpPr>
      <xdr:spPr>
        <a:xfrm>
          <a:off x="20002500" y="8881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31581D4F-92C0-4D7C-ADE0-20D332D49371}"/>
            </a:ext>
          </a:extLst>
        </xdr:cNvPr>
        <xdr:cNvSpPr/>
      </xdr:nvSpPr>
      <xdr:spPr>
        <a:xfrm>
          <a:off x="19157950" y="9010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781E9E1B-DD40-4EFD-8B35-1B1BB94E8A6E}"/>
            </a:ext>
          </a:extLst>
        </xdr:cNvPr>
        <xdr:cNvSpPr txBox="1"/>
      </xdr:nvSpPr>
      <xdr:spPr>
        <a:xfrm>
          <a:off x="1908410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D13E9E26-A996-4971-BE98-FC5AAEF74AA0}"/>
            </a:ext>
          </a:extLst>
        </xdr:cNvPr>
        <xdr:cNvSpPr/>
      </xdr:nvSpPr>
      <xdr:spPr>
        <a:xfrm>
          <a:off x="1834515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534E30FA-7030-4F76-8BE7-06A02FFC2E4A}"/>
            </a:ext>
          </a:extLst>
        </xdr:cNvPr>
        <xdr:cNvSpPr txBox="1"/>
      </xdr:nvSpPr>
      <xdr:spPr>
        <a:xfrm>
          <a:off x="182903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7085B3CA-0D60-445A-B05B-A4C3D7B1425D}"/>
            </a:ext>
          </a:extLst>
        </xdr:cNvPr>
        <xdr:cNvSpPr/>
      </xdr:nvSpPr>
      <xdr:spPr>
        <a:xfrm>
          <a:off x="1755140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882938C1-37AD-4224-A308-E824192ED894}"/>
            </a:ext>
          </a:extLst>
        </xdr:cNvPr>
        <xdr:cNvSpPr txBox="1"/>
      </xdr:nvSpPr>
      <xdr:spPr>
        <a:xfrm>
          <a:off x="174902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DC102BFF-D5F8-48B1-A639-49A80B17367F}"/>
            </a:ext>
          </a:extLst>
        </xdr:cNvPr>
        <xdr:cNvSpPr/>
      </xdr:nvSpPr>
      <xdr:spPr>
        <a:xfrm>
          <a:off x="16757650" y="9010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24444C2C-021B-41DB-AA10-BA4A0C1549A7}"/>
            </a:ext>
          </a:extLst>
        </xdr:cNvPr>
        <xdr:cNvSpPr txBox="1"/>
      </xdr:nvSpPr>
      <xdr:spPr>
        <a:xfrm>
          <a:off x="1668380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27B588E2-C039-4711-9310-4DF6876FB798}"/>
            </a:ext>
          </a:extLst>
        </xdr:cNvPr>
        <xdr:cNvSpPr/>
      </xdr:nvSpPr>
      <xdr:spPr>
        <a:xfrm>
          <a:off x="685800" y="172085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43DE2501-77B6-4E70-9CF8-E28C048BC85A}"/>
            </a:ext>
          </a:extLst>
        </xdr:cNvPr>
        <xdr:cNvSpPr/>
      </xdr:nvSpPr>
      <xdr:spPr>
        <a:xfrm>
          <a:off x="685800" y="17272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DD47C643-02F5-47F0-9EB3-F91B3DA57B45}"/>
            </a:ext>
          </a:extLst>
        </xdr:cNvPr>
        <xdr:cNvSpPr txBox="1"/>
      </xdr:nvSpPr>
      <xdr:spPr>
        <a:xfrm>
          <a:off x="711200" y="17526000"/>
          <a:ext cx="199517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R4</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年度の一人当たり支出額は、多くの項目で、類似団体より低く推移している。これは、最小限の支出で最大の効果が上がる事業を選択してきた結果といえる。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・総務費は住民一人当たり</a:t>
          </a:r>
          <a:r>
            <a:rPr kumimoji="1" lang="en-US" altLang="ja-JP" sz="1100" b="0" i="0" u="none" strike="noStrike" kern="0" cap="none" spc="0" normalizeH="0" baseline="0" noProof="0">
              <a:ln>
                <a:noFill/>
              </a:ln>
              <a:solidFill>
                <a:prstClr val="black"/>
              </a:solidFill>
              <a:effectLst/>
              <a:uLnTx/>
              <a:uFillTx/>
              <a:latin typeface="+mn-lt"/>
              <a:ea typeface="+mn-ea"/>
              <a:cs typeface="+mn-cs"/>
            </a:rPr>
            <a:t>470,281</a:t>
          </a:r>
          <a:r>
            <a:rPr kumimoji="1" lang="ja-JP" altLang="ja-JP" sz="1100" b="0" i="0" u="none" strike="noStrike" kern="0" cap="none" spc="0" normalizeH="0" baseline="0" noProof="0">
              <a:ln>
                <a:noFill/>
              </a:ln>
              <a:solidFill>
                <a:prstClr val="black"/>
              </a:solidFill>
              <a:effectLst/>
              <a:uLnTx/>
              <a:uFillTx/>
              <a:latin typeface="+mn-lt"/>
              <a:ea typeface="+mn-ea"/>
              <a:cs typeface="+mn-cs"/>
            </a:rPr>
            <a:t>円となっており、前年度比</a:t>
          </a:r>
          <a:r>
            <a:rPr kumimoji="1" lang="en-US" altLang="ja-JP" sz="1100" b="0" i="0" u="none" strike="noStrike" kern="0" cap="none" spc="0" normalizeH="0" baseline="0" noProof="0">
              <a:ln>
                <a:noFill/>
              </a:ln>
              <a:solidFill>
                <a:prstClr val="black"/>
              </a:solidFill>
              <a:effectLst/>
              <a:uLnTx/>
              <a:uFillTx/>
              <a:latin typeface="+mn-lt"/>
              <a:ea typeface="+mn-ea"/>
              <a:cs typeface="+mn-cs"/>
            </a:rPr>
            <a:t>+95,688</a:t>
          </a:r>
          <a:r>
            <a:rPr kumimoji="1" lang="ja-JP" altLang="ja-JP" sz="1100" b="0" i="0" u="none" strike="noStrike" kern="0" cap="none" spc="0" normalizeH="0" baseline="0" noProof="0">
              <a:ln>
                <a:noFill/>
              </a:ln>
              <a:solidFill>
                <a:prstClr val="black"/>
              </a:solidFill>
              <a:effectLst/>
              <a:uLnTx/>
              <a:uFillTx/>
              <a:latin typeface="+mn-lt"/>
              <a:ea typeface="+mn-ea"/>
              <a:cs typeface="+mn-cs"/>
            </a:rPr>
            <a:t>円となった。</a:t>
          </a:r>
          <a:r>
            <a:rPr kumimoji="1" lang="ja-JP" altLang="en-US" sz="1100" b="0" i="0" u="none" strike="noStrike" kern="0" cap="none" spc="0" normalizeH="0" baseline="0" noProof="0">
              <a:ln>
                <a:noFill/>
              </a:ln>
              <a:solidFill>
                <a:prstClr val="black"/>
              </a:solidFill>
              <a:effectLst/>
              <a:uLnTx/>
              <a:uFillTx/>
              <a:latin typeface="+mn-lt"/>
              <a:ea typeface="+mn-ea"/>
              <a:cs typeface="+mn-cs"/>
            </a:rPr>
            <a:t>新庁舎建設工事が開始されたことが影響している</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・農林水産業費は住民一人当たり</a:t>
          </a:r>
          <a:r>
            <a:rPr kumimoji="1" lang="en-US" altLang="ja-JP" sz="1100" b="0" i="0" u="none" strike="noStrike" kern="0" cap="none" spc="0" normalizeH="0" baseline="0" noProof="0">
              <a:ln>
                <a:noFill/>
              </a:ln>
              <a:solidFill>
                <a:prstClr val="black"/>
              </a:solidFill>
              <a:effectLst/>
              <a:uLnTx/>
              <a:uFillTx/>
              <a:latin typeface="+mn-lt"/>
              <a:ea typeface="+mn-ea"/>
              <a:cs typeface="+mn-cs"/>
            </a:rPr>
            <a:t>94,901</a:t>
          </a:r>
          <a:r>
            <a:rPr kumimoji="1" lang="ja-JP" altLang="ja-JP" sz="1100" b="0" i="0" u="none" strike="noStrike" kern="0" cap="none" spc="0" normalizeH="0" baseline="0" noProof="0">
              <a:ln>
                <a:noFill/>
              </a:ln>
              <a:solidFill>
                <a:prstClr val="black"/>
              </a:solidFill>
              <a:effectLst/>
              <a:uLnTx/>
              <a:uFillTx/>
              <a:latin typeface="+mn-lt"/>
              <a:ea typeface="+mn-ea"/>
              <a:cs typeface="+mn-cs"/>
            </a:rPr>
            <a:t>円となっており、前年度比＋</a:t>
          </a:r>
          <a:r>
            <a:rPr kumimoji="1" lang="en-US" altLang="ja-JP" sz="1100" b="0" i="0" u="none" strike="noStrike" kern="0" cap="none" spc="0" normalizeH="0" baseline="0" noProof="0">
              <a:ln>
                <a:noFill/>
              </a:ln>
              <a:solidFill>
                <a:prstClr val="black"/>
              </a:solidFill>
              <a:effectLst/>
              <a:uLnTx/>
              <a:uFillTx/>
              <a:latin typeface="+mn-lt"/>
              <a:ea typeface="+mn-ea"/>
              <a:cs typeface="+mn-cs"/>
            </a:rPr>
            <a:t>17,314</a:t>
          </a:r>
          <a:r>
            <a:rPr kumimoji="1" lang="ja-JP" altLang="ja-JP" sz="1100" b="0" i="0" u="none" strike="noStrike" kern="0" cap="none" spc="0" normalizeH="0" baseline="0" noProof="0">
              <a:ln>
                <a:noFill/>
              </a:ln>
              <a:solidFill>
                <a:prstClr val="black"/>
              </a:solidFill>
              <a:effectLst/>
              <a:uLnTx/>
              <a:uFillTx/>
              <a:latin typeface="+mn-lt"/>
              <a:ea typeface="+mn-ea"/>
              <a:cs typeface="+mn-cs"/>
            </a:rPr>
            <a:t>円となった。農業用資材等価格高騰対策事業補助を実施したことによる。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・商工費は住民一人当たり</a:t>
          </a:r>
          <a:r>
            <a:rPr kumimoji="1" lang="en-US" altLang="ja-JP" sz="1100" b="0" i="0" u="none" strike="noStrike" kern="0" cap="none" spc="0" normalizeH="0" baseline="0" noProof="0">
              <a:ln>
                <a:noFill/>
              </a:ln>
              <a:solidFill>
                <a:prstClr val="black"/>
              </a:solidFill>
              <a:effectLst/>
              <a:uLnTx/>
              <a:uFillTx/>
              <a:latin typeface="+mn-lt"/>
              <a:ea typeface="+mn-ea"/>
              <a:cs typeface="+mn-cs"/>
            </a:rPr>
            <a:t>7,082</a:t>
          </a:r>
          <a:r>
            <a:rPr kumimoji="1" lang="ja-JP" altLang="ja-JP" sz="1100" b="0" i="0" u="none" strike="noStrike" kern="0" cap="none" spc="0" normalizeH="0" baseline="0" noProof="0">
              <a:ln>
                <a:noFill/>
              </a:ln>
              <a:solidFill>
                <a:prstClr val="black"/>
              </a:solidFill>
              <a:effectLst/>
              <a:uLnTx/>
              <a:uFillTx/>
              <a:latin typeface="+mn-lt"/>
              <a:ea typeface="+mn-ea"/>
              <a:cs typeface="+mn-cs"/>
            </a:rPr>
            <a:t>円となっており、前年度比△</a:t>
          </a:r>
          <a:r>
            <a:rPr kumimoji="1" lang="en-US" altLang="ja-JP" sz="1100" b="0" i="0" u="none" strike="noStrike" kern="0" cap="none" spc="0" normalizeH="0" baseline="0" noProof="0">
              <a:ln>
                <a:noFill/>
              </a:ln>
              <a:solidFill>
                <a:prstClr val="black"/>
              </a:solidFill>
              <a:effectLst/>
              <a:uLnTx/>
              <a:uFillTx/>
              <a:latin typeface="+mn-lt"/>
              <a:ea typeface="+mn-ea"/>
              <a:cs typeface="+mn-cs"/>
            </a:rPr>
            <a:t>2,796</a:t>
          </a:r>
          <a:r>
            <a:rPr kumimoji="1" lang="ja-JP" altLang="ja-JP" sz="1100" b="0" i="0" u="none" strike="noStrike" kern="0" cap="none" spc="0" normalizeH="0" baseline="0" noProof="0">
              <a:ln>
                <a:noFill/>
              </a:ln>
              <a:solidFill>
                <a:prstClr val="black"/>
              </a:solidFill>
              <a:effectLst/>
              <a:uLnTx/>
              <a:uFillTx/>
              <a:latin typeface="+mn-lt"/>
              <a:ea typeface="+mn-ea"/>
              <a:cs typeface="+mn-cs"/>
            </a:rPr>
            <a:t>円となった。</a:t>
          </a:r>
          <a:r>
            <a:rPr kumimoji="1" lang="ja-JP" altLang="en-US" sz="1100" b="0" i="0" u="none" strike="noStrike" kern="0" cap="none" spc="0" normalizeH="0" baseline="0" noProof="0">
              <a:ln>
                <a:noFill/>
              </a:ln>
              <a:solidFill>
                <a:prstClr val="black"/>
              </a:solidFill>
              <a:effectLst/>
              <a:uLnTx/>
              <a:uFillTx/>
              <a:latin typeface="+mn-lt"/>
              <a:ea typeface="+mn-ea"/>
              <a:cs typeface="+mn-cs"/>
            </a:rPr>
            <a:t>事業者継続支援助成金が終了したことが影響している</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消防費</a:t>
          </a:r>
          <a:r>
            <a:rPr kumimoji="1" lang="ja-JP" altLang="ja-JP" sz="1100" b="0" i="0" u="none" strike="noStrike" kern="0" cap="none" spc="0" normalizeH="0" baseline="0" noProof="0">
              <a:ln>
                <a:noFill/>
              </a:ln>
              <a:solidFill>
                <a:prstClr val="black"/>
              </a:solidFill>
              <a:effectLst/>
              <a:uLnTx/>
              <a:uFillTx/>
              <a:latin typeface="+mn-lt"/>
              <a:ea typeface="+mn-ea"/>
              <a:cs typeface="+mn-cs"/>
            </a:rPr>
            <a:t>は住民一人当たり</a:t>
          </a:r>
          <a:r>
            <a:rPr kumimoji="1" lang="en-US" altLang="ja-JP" sz="1100" b="0" i="0" u="none" strike="noStrike" kern="0" cap="none" spc="0" normalizeH="0" baseline="0" noProof="0">
              <a:ln>
                <a:noFill/>
              </a:ln>
              <a:solidFill>
                <a:prstClr val="black"/>
              </a:solidFill>
              <a:effectLst/>
              <a:uLnTx/>
              <a:uFillTx/>
              <a:latin typeface="+mn-lt"/>
              <a:ea typeface="+mn-ea"/>
              <a:cs typeface="+mn-cs"/>
            </a:rPr>
            <a:t>35,601</a:t>
          </a:r>
          <a:r>
            <a:rPr kumimoji="1" lang="ja-JP" altLang="ja-JP" sz="1100" b="0" i="0" u="none" strike="noStrike" kern="0" cap="none" spc="0" normalizeH="0" baseline="0" noProof="0">
              <a:ln>
                <a:noFill/>
              </a:ln>
              <a:solidFill>
                <a:prstClr val="black"/>
              </a:solidFill>
              <a:effectLst/>
              <a:uLnTx/>
              <a:uFillTx/>
              <a:latin typeface="+mn-lt"/>
              <a:ea typeface="+mn-ea"/>
              <a:cs typeface="+mn-cs"/>
            </a:rPr>
            <a:t>円となっており、前年比＋</a:t>
          </a:r>
          <a:r>
            <a:rPr kumimoji="1" lang="en-US" altLang="ja-JP" sz="1100" b="0" i="0" u="none" strike="noStrike" kern="0" cap="none" spc="0" normalizeH="0" baseline="0" noProof="0">
              <a:ln>
                <a:noFill/>
              </a:ln>
              <a:solidFill>
                <a:prstClr val="black"/>
              </a:solidFill>
              <a:effectLst/>
              <a:uLnTx/>
              <a:uFillTx/>
              <a:latin typeface="+mn-lt"/>
              <a:ea typeface="+mn-ea"/>
              <a:cs typeface="+mn-cs"/>
            </a:rPr>
            <a:t>7,879</a:t>
          </a:r>
          <a:r>
            <a:rPr kumimoji="1" lang="ja-JP" altLang="ja-JP" sz="1100" b="0" i="0" u="none" strike="noStrike" kern="0" cap="none" spc="0" normalizeH="0" baseline="0" noProof="0">
              <a:ln>
                <a:noFill/>
              </a:ln>
              <a:solidFill>
                <a:prstClr val="black"/>
              </a:solidFill>
              <a:effectLst/>
              <a:uLnTx/>
              <a:uFillTx/>
              <a:latin typeface="+mn-lt"/>
              <a:ea typeface="+mn-ea"/>
              <a:cs typeface="+mn-cs"/>
            </a:rPr>
            <a:t>円となった。</a:t>
          </a:r>
          <a:r>
            <a:rPr kumimoji="1" lang="ja-JP" altLang="en-US" sz="1100" b="0" i="0" u="none" strike="noStrike" kern="0" cap="none" spc="0" normalizeH="0" baseline="0" noProof="0">
              <a:ln>
                <a:noFill/>
              </a:ln>
              <a:solidFill>
                <a:prstClr val="black"/>
              </a:solidFill>
              <a:effectLst/>
              <a:uLnTx/>
              <a:uFillTx/>
              <a:latin typeface="+mn-lt"/>
              <a:ea typeface="+mn-ea"/>
              <a:cs typeface="+mn-cs"/>
            </a:rPr>
            <a:t>消防ポンプ自動車を購入したことによる</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群馬県昭和村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標準財政規模</a:t>
          </a:r>
          <a:r>
            <a:rPr kumimoji="1" lang="en-US" altLang="ja-JP" sz="1100">
              <a:solidFill>
                <a:schemeClr val="dk1"/>
              </a:solidFill>
              <a:effectLst/>
              <a:latin typeface="+mn-lt"/>
              <a:ea typeface="+mn-ea"/>
              <a:cs typeface="+mn-cs"/>
            </a:rPr>
            <a:t>3,215,580</a:t>
          </a:r>
          <a:r>
            <a:rPr kumimoji="1" lang="ja-JP" altLang="ja-JP" sz="1100">
              <a:solidFill>
                <a:schemeClr val="dk1"/>
              </a:solidFill>
              <a:effectLst/>
              <a:latin typeface="+mn-lt"/>
              <a:ea typeface="+mn-ea"/>
              <a:cs typeface="+mn-cs"/>
            </a:rPr>
            <a:t>千円　財政調整基金</a:t>
          </a:r>
          <a:r>
            <a:rPr kumimoji="1" lang="en-US" altLang="ja-JP" sz="1100">
              <a:solidFill>
                <a:schemeClr val="dk1"/>
              </a:solidFill>
              <a:effectLst/>
              <a:latin typeface="+mn-lt"/>
              <a:ea typeface="+mn-ea"/>
              <a:cs typeface="+mn-cs"/>
            </a:rPr>
            <a:t>2,188,351</a:t>
          </a:r>
          <a:r>
            <a:rPr kumimoji="1" lang="ja-JP" altLang="ja-JP" sz="1100">
              <a:solidFill>
                <a:schemeClr val="dk1"/>
              </a:solidFill>
              <a:effectLst/>
              <a:latin typeface="+mn-lt"/>
              <a:ea typeface="+mn-ea"/>
              <a:cs typeface="+mn-cs"/>
            </a:rPr>
            <a:t>千円</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R4</a:t>
          </a:r>
          <a:r>
            <a:rPr kumimoji="1" lang="ja-JP" altLang="en-US" sz="1100">
              <a:solidFill>
                <a:schemeClr val="dk1"/>
              </a:solidFill>
              <a:effectLst/>
              <a:latin typeface="+mn-lt"/>
              <a:ea typeface="+mn-ea"/>
              <a:cs typeface="+mn-cs"/>
            </a:rPr>
            <a:t>は単年度収支が▲</a:t>
          </a:r>
          <a:r>
            <a:rPr kumimoji="1" lang="en-US" altLang="ja-JP" sz="1100">
              <a:solidFill>
                <a:schemeClr val="dk1"/>
              </a:solidFill>
              <a:effectLst/>
              <a:latin typeface="+mn-lt"/>
              <a:ea typeface="+mn-ea"/>
              <a:cs typeface="+mn-cs"/>
            </a:rPr>
            <a:t>45,446</a:t>
          </a:r>
          <a:r>
            <a:rPr kumimoji="1" lang="ja-JP" altLang="en-US" sz="1100">
              <a:solidFill>
                <a:schemeClr val="dk1"/>
              </a:solidFill>
              <a:effectLst/>
              <a:latin typeface="+mn-lt"/>
              <a:ea typeface="+mn-ea"/>
              <a:cs typeface="+mn-cs"/>
            </a:rPr>
            <a:t>千円だったことに加え、</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42,440</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取崩</a:t>
          </a:r>
          <a:r>
            <a:rPr kumimoji="1" lang="ja-JP" altLang="en-US" sz="1100">
              <a:solidFill>
                <a:schemeClr val="dk1"/>
              </a:solidFill>
              <a:effectLst/>
              <a:latin typeface="+mn-lt"/>
              <a:ea typeface="+mn-ea"/>
              <a:cs typeface="+mn-cs"/>
            </a:rPr>
            <a:t>したため標準財政規模比の実質単年度収支が▲</a:t>
          </a:r>
          <a:r>
            <a:rPr kumimoji="1" lang="en-US" altLang="ja-JP" sz="1100">
              <a:solidFill>
                <a:schemeClr val="dk1"/>
              </a:solidFill>
              <a:effectLst/>
              <a:latin typeface="+mn-lt"/>
              <a:ea typeface="+mn-ea"/>
              <a:cs typeface="+mn-cs"/>
            </a:rPr>
            <a:t>5.28%</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財政調整基金の残高は決算剰余金処分により</a:t>
          </a:r>
          <a:r>
            <a:rPr kumimoji="1" lang="en-US" altLang="ja-JP" sz="1100">
              <a:solidFill>
                <a:schemeClr val="dk1"/>
              </a:solidFill>
              <a:effectLst/>
              <a:latin typeface="+mn-lt"/>
              <a:ea typeface="+mn-ea"/>
              <a:cs typeface="+mn-cs"/>
            </a:rPr>
            <a:t>+257,872</a:t>
          </a:r>
          <a:r>
            <a:rPr kumimoji="1" lang="ja-JP" altLang="en-US" sz="1100">
              <a:solidFill>
                <a:schemeClr val="dk1"/>
              </a:solidFill>
              <a:effectLst/>
              <a:latin typeface="+mn-lt"/>
              <a:ea typeface="+mn-ea"/>
              <a:cs typeface="+mn-cs"/>
            </a:rPr>
            <a:t>千円となった。</a:t>
          </a:r>
          <a:endParaRPr lang="ja-JP" altLang="ja-JP" sz="1400">
            <a:effectLst/>
          </a:endParaRPr>
        </a:p>
        <a:p>
          <a:r>
            <a:rPr kumimoji="1" lang="ja-JP" altLang="ja-JP" sz="1100">
              <a:solidFill>
                <a:schemeClr val="dk1"/>
              </a:solidFill>
              <a:effectLst/>
              <a:latin typeface="+mn-lt"/>
              <a:ea typeface="+mn-ea"/>
              <a:cs typeface="+mn-cs"/>
            </a:rPr>
            <a:t>　　今後も、事務事業の見直し・統廃合など歳出の合理化等行財政改革を推進し、健全な行財政運営に努めていく。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群馬県昭和村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特別会計のいずれの会計も黒字であり、特に一般会計においての黒字額は多額となっている。特別会計は、一般会計からの繰入金に依存しているため、今後も必要最小限の支出に努め、健全な財政運営が図れるよう努めていきた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7648044</v>
      </c>
      <c r="BO4" s="449"/>
      <c r="BP4" s="449"/>
      <c r="BQ4" s="449"/>
      <c r="BR4" s="449"/>
      <c r="BS4" s="449"/>
      <c r="BT4" s="449"/>
      <c r="BU4" s="450"/>
      <c r="BV4" s="448">
        <v>6935328</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13.9</v>
      </c>
      <c r="CU4" s="589"/>
      <c r="CV4" s="589"/>
      <c r="CW4" s="589"/>
      <c r="CX4" s="589"/>
      <c r="CY4" s="589"/>
      <c r="CZ4" s="589"/>
      <c r="DA4" s="590"/>
      <c r="DB4" s="588">
        <v>15</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7156666</v>
      </c>
      <c r="BO5" s="420"/>
      <c r="BP5" s="420"/>
      <c r="BQ5" s="420"/>
      <c r="BR5" s="420"/>
      <c r="BS5" s="420"/>
      <c r="BT5" s="420"/>
      <c r="BU5" s="421"/>
      <c r="BV5" s="419">
        <v>6363181</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82.5</v>
      </c>
      <c r="CU5" s="417"/>
      <c r="CV5" s="417"/>
      <c r="CW5" s="417"/>
      <c r="CX5" s="417"/>
      <c r="CY5" s="417"/>
      <c r="CZ5" s="417"/>
      <c r="DA5" s="418"/>
      <c r="DB5" s="416">
        <v>76.099999999999994</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491378</v>
      </c>
      <c r="BO6" s="420"/>
      <c r="BP6" s="420"/>
      <c r="BQ6" s="420"/>
      <c r="BR6" s="420"/>
      <c r="BS6" s="420"/>
      <c r="BT6" s="420"/>
      <c r="BU6" s="421"/>
      <c r="BV6" s="419">
        <v>572147</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83.7</v>
      </c>
      <c r="CU6" s="563"/>
      <c r="CV6" s="563"/>
      <c r="CW6" s="563"/>
      <c r="CX6" s="563"/>
      <c r="CY6" s="563"/>
      <c r="CZ6" s="563"/>
      <c r="DA6" s="564"/>
      <c r="DB6" s="562">
        <v>80</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42935</v>
      </c>
      <c r="BO7" s="420"/>
      <c r="BP7" s="420"/>
      <c r="BQ7" s="420"/>
      <c r="BR7" s="420"/>
      <c r="BS7" s="420"/>
      <c r="BT7" s="420"/>
      <c r="BU7" s="421"/>
      <c r="BV7" s="419">
        <v>78258</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3215580</v>
      </c>
      <c r="CU7" s="420"/>
      <c r="CV7" s="420"/>
      <c r="CW7" s="420"/>
      <c r="CX7" s="420"/>
      <c r="CY7" s="420"/>
      <c r="CZ7" s="420"/>
      <c r="DA7" s="421"/>
      <c r="DB7" s="419">
        <v>3294073</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448443</v>
      </c>
      <c r="BO8" s="420"/>
      <c r="BP8" s="420"/>
      <c r="BQ8" s="420"/>
      <c r="BR8" s="420"/>
      <c r="BS8" s="420"/>
      <c r="BT8" s="420"/>
      <c r="BU8" s="421"/>
      <c r="BV8" s="419">
        <v>493889</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0.43</v>
      </c>
      <c r="CU8" s="523"/>
      <c r="CV8" s="523"/>
      <c r="CW8" s="523"/>
      <c r="CX8" s="523"/>
      <c r="CY8" s="523"/>
      <c r="CZ8" s="523"/>
      <c r="DA8" s="524"/>
      <c r="DB8" s="522">
        <v>0.44</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0"/>
      <c r="L9" s="553" t="s">
        <v>115</v>
      </c>
      <c r="M9" s="554"/>
      <c r="N9" s="554"/>
      <c r="O9" s="554"/>
      <c r="P9" s="554"/>
      <c r="Q9" s="555"/>
      <c r="R9" s="556">
        <v>6953</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96</v>
      </c>
      <c r="AV9" s="478"/>
      <c r="AW9" s="478"/>
      <c r="AX9" s="478"/>
      <c r="AY9" s="433" t="s">
        <v>118</v>
      </c>
      <c r="AZ9" s="434"/>
      <c r="BA9" s="434"/>
      <c r="BB9" s="434"/>
      <c r="BC9" s="434"/>
      <c r="BD9" s="434"/>
      <c r="BE9" s="434"/>
      <c r="BF9" s="434"/>
      <c r="BG9" s="434"/>
      <c r="BH9" s="434"/>
      <c r="BI9" s="434"/>
      <c r="BJ9" s="434"/>
      <c r="BK9" s="434"/>
      <c r="BL9" s="434"/>
      <c r="BM9" s="435"/>
      <c r="BN9" s="419">
        <v>-45446</v>
      </c>
      <c r="BO9" s="420"/>
      <c r="BP9" s="420"/>
      <c r="BQ9" s="420"/>
      <c r="BR9" s="420"/>
      <c r="BS9" s="420"/>
      <c r="BT9" s="420"/>
      <c r="BU9" s="421"/>
      <c r="BV9" s="419">
        <v>47921</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6.9</v>
      </c>
      <c r="CU9" s="417"/>
      <c r="CV9" s="417"/>
      <c r="CW9" s="417"/>
      <c r="CX9" s="417"/>
      <c r="CY9" s="417"/>
      <c r="CZ9" s="417"/>
      <c r="DA9" s="418"/>
      <c r="DB9" s="416">
        <v>6.7</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7347</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96</v>
      </c>
      <c r="AV10" s="478"/>
      <c r="AW10" s="478"/>
      <c r="AX10" s="478"/>
      <c r="AY10" s="433" t="s">
        <v>122</v>
      </c>
      <c r="AZ10" s="434"/>
      <c r="BA10" s="434"/>
      <c r="BB10" s="434"/>
      <c r="BC10" s="434"/>
      <c r="BD10" s="434"/>
      <c r="BE10" s="434"/>
      <c r="BF10" s="434"/>
      <c r="BG10" s="434"/>
      <c r="BH10" s="434"/>
      <c r="BI10" s="434"/>
      <c r="BJ10" s="434"/>
      <c r="BK10" s="434"/>
      <c r="BL10" s="434"/>
      <c r="BM10" s="435"/>
      <c r="BN10" s="419">
        <v>1118</v>
      </c>
      <c r="BO10" s="420"/>
      <c r="BP10" s="420"/>
      <c r="BQ10" s="420"/>
      <c r="BR10" s="420"/>
      <c r="BS10" s="420"/>
      <c r="BT10" s="420"/>
      <c r="BU10" s="421"/>
      <c r="BV10" s="419">
        <v>36976</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2">
      <c r="A12" s="181"/>
      <c r="B12" s="525" t="s">
        <v>131</v>
      </c>
      <c r="C12" s="526"/>
      <c r="D12" s="526"/>
      <c r="E12" s="526"/>
      <c r="F12" s="526"/>
      <c r="G12" s="526"/>
      <c r="H12" s="526"/>
      <c r="I12" s="526"/>
      <c r="J12" s="526"/>
      <c r="K12" s="527"/>
      <c r="L12" s="534" t="s">
        <v>132</v>
      </c>
      <c r="M12" s="535"/>
      <c r="N12" s="535"/>
      <c r="O12" s="535"/>
      <c r="P12" s="535"/>
      <c r="Q12" s="536"/>
      <c r="R12" s="537">
        <v>7007</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42440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139</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140</v>
      </c>
      <c r="N13" s="504"/>
      <c r="O13" s="504"/>
      <c r="P13" s="504"/>
      <c r="Q13" s="505"/>
      <c r="R13" s="506">
        <v>6493</v>
      </c>
      <c r="S13" s="507"/>
      <c r="T13" s="507"/>
      <c r="U13" s="507"/>
      <c r="V13" s="508"/>
      <c r="W13" s="509" t="s">
        <v>141</v>
      </c>
      <c r="X13" s="405"/>
      <c r="Y13" s="405"/>
      <c r="Z13" s="405"/>
      <c r="AA13" s="405"/>
      <c r="AB13" s="406"/>
      <c r="AC13" s="372">
        <v>1819</v>
      </c>
      <c r="AD13" s="373"/>
      <c r="AE13" s="373"/>
      <c r="AF13" s="373"/>
      <c r="AG13" s="374"/>
      <c r="AH13" s="372">
        <v>1936</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-86768</v>
      </c>
      <c r="BO13" s="420"/>
      <c r="BP13" s="420"/>
      <c r="BQ13" s="420"/>
      <c r="BR13" s="420"/>
      <c r="BS13" s="420"/>
      <c r="BT13" s="420"/>
      <c r="BU13" s="421"/>
      <c r="BV13" s="419">
        <v>84897</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4.7</v>
      </c>
      <c r="CU13" s="417"/>
      <c r="CV13" s="417"/>
      <c r="CW13" s="417"/>
      <c r="CX13" s="417"/>
      <c r="CY13" s="417"/>
      <c r="CZ13" s="417"/>
      <c r="DA13" s="418"/>
      <c r="DB13" s="416">
        <v>5.0999999999999996</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146</v>
      </c>
      <c r="M14" s="546"/>
      <c r="N14" s="546"/>
      <c r="O14" s="546"/>
      <c r="P14" s="546"/>
      <c r="Q14" s="547"/>
      <c r="R14" s="506">
        <v>7033</v>
      </c>
      <c r="S14" s="507"/>
      <c r="T14" s="507"/>
      <c r="U14" s="507"/>
      <c r="V14" s="508"/>
      <c r="W14" s="510"/>
      <c r="X14" s="408"/>
      <c r="Y14" s="408"/>
      <c r="Z14" s="408"/>
      <c r="AA14" s="408"/>
      <c r="AB14" s="409"/>
      <c r="AC14" s="499">
        <v>44.5</v>
      </c>
      <c r="AD14" s="500"/>
      <c r="AE14" s="500"/>
      <c r="AF14" s="500"/>
      <c r="AG14" s="501"/>
      <c r="AH14" s="499">
        <v>45.6</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t="s">
        <v>139</v>
      </c>
      <c r="CU14" s="517"/>
      <c r="CV14" s="517"/>
      <c r="CW14" s="517"/>
      <c r="CX14" s="517"/>
      <c r="CY14" s="517"/>
      <c r="CZ14" s="517"/>
      <c r="DA14" s="518"/>
      <c r="DB14" s="516" t="s">
        <v>148</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149</v>
      </c>
      <c r="N15" s="504"/>
      <c r="O15" s="504"/>
      <c r="P15" s="504"/>
      <c r="Q15" s="505"/>
      <c r="R15" s="506">
        <v>6638</v>
      </c>
      <c r="S15" s="507"/>
      <c r="T15" s="507"/>
      <c r="U15" s="507"/>
      <c r="V15" s="508"/>
      <c r="W15" s="509" t="s">
        <v>150</v>
      </c>
      <c r="X15" s="405"/>
      <c r="Y15" s="405"/>
      <c r="Z15" s="405"/>
      <c r="AA15" s="405"/>
      <c r="AB15" s="406"/>
      <c r="AC15" s="372">
        <v>670</v>
      </c>
      <c r="AD15" s="373"/>
      <c r="AE15" s="373"/>
      <c r="AF15" s="373"/>
      <c r="AG15" s="374"/>
      <c r="AH15" s="372">
        <v>685</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1237758</v>
      </c>
      <c r="BO15" s="449"/>
      <c r="BP15" s="449"/>
      <c r="BQ15" s="449"/>
      <c r="BR15" s="449"/>
      <c r="BS15" s="449"/>
      <c r="BT15" s="449"/>
      <c r="BU15" s="450"/>
      <c r="BV15" s="448">
        <v>1171414</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16.399999999999999</v>
      </c>
      <c r="AD16" s="500"/>
      <c r="AE16" s="500"/>
      <c r="AF16" s="500"/>
      <c r="AG16" s="501"/>
      <c r="AH16" s="499">
        <v>16.2</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2839447</v>
      </c>
      <c r="BO16" s="420"/>
      <c r="BP16" s="420"/>
      <c r="BQ16" s="420"/>
      <c r="BR16" s="420"/>
      <c r="BS16" s="420"/>
      <c r="BT16" s="420"/>
      <c r="BU16" s="421"/>
      <c r="BV16" s="419">
        <v>2827166</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1600</v>
      </c>
      <c r="AD17" s="373"/>
      <c r="AE17" s="373"/>
      <c r="AF17" s="373"/>
      <c r="AG17" s="374"/>
      <c r="AH17" s="372">
        <v>1620</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1566873</v>
      </c>
      <c r="BO17" s="420"/>
      <c r="BP17" s="420"/>
      <c r="BQ17" s="420"/>
      <c r="BR17" s="420"/>
      <c r="BS17" s="420"/>
      <c r="BT17" s="420"/>
      <c r="BU17" s="421"/>
      <c r="BV17" s="419">
        <v>1470185</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160</v>
      </c>
      <c r="C18" s="470"/>
      <c r="D18" s="470"/>
      <c r="E18" s="471"/>
      <c r="F18" s="471"/>
      <c r="G18" s="471"/>
      <c r="H18" s="471"/>
      <c r="I18" s="471"/>
      <c r="J18" s="471"/>
      <c r="K18" s="471"/>
      <c r="L18" s="472">
        <v>64.14</v>
      </c>
      <c r="M18" s="472"/>
      <c r="N18" s="472"/>
      <c r="O18" s="472"/>
      <c r="P18" s="472"/>
      <c r="Q18" s="472"/>
      <c r="R18" s="473"/>
      <c r="S18" s="473"/>
      <c r="T18" s="473"/>
      <c r="U18" s="473"/>
      <c r="V18" s="474"/>
      <c r="W18" s="490"/>
      <c r="X18" s="491"/>
      <c r="Y18" s="491"/>
      <c r="Z18" s="491"/>
      <c r="AA18" s="491"/>
      <c r="AB18" s="515"/>
      <c r="AC18" s="389">
        <v>39.1</v>
      </c>
      <c r="AD18" s="390"/>
      <c r="AE18" s="390"/>
      <c r="AF18" s="390"/>
      <c r="AG18" s="475"/>
      <c r="AH18" s="389">
        <v>38.200000000000003</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2713447</v>
      </c>
      <c r="BO18" s="420"/>
      <c r="BP18" s="420"/>
      <c r="BQ18" s="420"/>
      <c r="BR18" s="420"/>
      <c r="BS18" s="420"/>
      <c r="BT18" s="420"/>
      <c r="BU18" s="421"/>
      <c r="BV18" s="419">
        <v>2633285</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162</v>
      </c>
      <c r="C19" s="470"/>
      <c r="D19" s="470"/>
      <c r="E19" s="471"/>
      <c r="F19" s="471"/>
      <c r="G19" s="471"/>
      <c r="H19" s="471"/>
      <c r="I19" s="471"/>
      <c r="J19" s="471"/>
      <c r="K19" s="471"/>
      <c r="L19" s="479">
        <v>108</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3848296</v>
      </c>
      <c r="BO19" s="420"/>
      <c r="BP19" s="420"/>
      <c r="BQ19" s="420"/>
      <c r="BR19" s="420"/>
      <c r="BS19" s="420"/>
      <c r="BT19" s="420"/>
      <c r="BU19" s="421"/>
      <c r="BV19" s="419">
        <v>3920490</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164</v>
      </c>
      <c r="C20" s="470"/>
      <c r="D20" s="470"/>
      <c r="E20" s="471"/>
      <c r="F20" s="471"/>
      <c r="G20" s="471"/>
      <c r="H20" s="471"/>
      <c r="I20" s="471"/>
      <c r="J20" s="471"/>
      <c r="K20" s="471"/>
      <c r="L20" s="479">
        <v>2601</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3131861</v>
      </c>
      <c r="BO22" s="449"/>
      <c r="BP22" s="449"/>
      <c r="BQ22" s="449"/>
      <c r="BR22" s="449"/>
      <c r="BS22" s="449"/>
      <c r="BT22" s="449"/>
      <c r="BU22" s="450"/>
      <c r="BV22" s="448">
        <v>2884498</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2663642</v>
      </c>
      <c r="BO23" s="420"/>
      <c r="BP23" s="420"/>
      <c r="BQ23" s="420"/>
      <c r="BR23" s="420"/>
      <c r="BS23" s="420"/>
      <c r="BT23" s="420"/>
      <c r="BU23" s="421"/>
      <c r="BV23" s="419">
        <v>2367570</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174</v>
      </c>
      <c r="F24" s="376"/>
      <c r="G24" s="376"/>
      <c r="H24" s="376"/>
      <c r="I24" s="376"/>
      <c r="J24" s="376"/>
      <c r="K24" s="377"/>
      <c r="L24" s="372">
        <v>1</v>
      </c>
      <c r="M24" s="373"/>
      <c r="N24" s="373"/>
      <c r="O24" s="373"/>
      <c r="P24" s="374"/>
      <c r="Q24" s="372">
        <v>5900</v>
      </c>
      <c r="R24" s="373"/>
      <c r="S24" s="373"/>
      <c r="T24" s="373"/>
      <c r="U24" s="373"/>
      <c r="V24" s="374"/>
      <c r="W24" s="462"/>
      <c r="X24" s="399"/>
      <c r="Y24" s="400"/>
      <c r="Z24" s="375" t="s">
        <v>175</v>
      </c>
      <c r="AA24" s="376"/>
      <c r="AB24" s="376"/>
      <c r="AC24" s="376"/>
      <c r="AD24" s="376"/>
      <c r="AE24" s="376"/>
      <c r="AF24" s="376"/>
      <c r="AG24" s="377"/>
      <c r="AH24" s="372">
        <v>82</v>
      </c>
      <c r="AI24" s="373"/>
      <c r="AJ24" s="373"/>
      <c r="AK24" s="373"/>
      <c r="AL24" s="374"/>
      <c r="AM24" s="372">
        <v>247476</v>
      </c>
      <c r="AN24" s="373"/>
      <c r="AO24" s="373"/>
      <c r="AP24" s="373"/>
      <c r="AQ24" s="373"/>
      <c r="AR24" s="374"/>
      <c r="AS24" s="372">
        <v>3018</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1536248</v>
      </c>
      <c r="BO24" s="420"/>
      <c r="BP24" s="420"/>
      <c r="BQ24" s="420"/>
      <c r="BR24" s="420"/>
      <c r="BS24" s="420"/>
      <c r="BT24" s="420"/>
      <c r="BU24" s="421"/>
      <c r="BV24" s="419">
        <v>1159880</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177</v>
      </c>
      <c r="F25" s="376"/>
      <c r="G25" s="376"/>
      <c r="H25" s="376"/>
      <c r="I25" s="376"/>
      <c r="J25" s="376"/>
      <c r="K25" s="377"/>
      <c r="L25" s="372">
        <v>1</v>
      </c>
      <c r="M25" s="373"/>
      <c r="N25" s="373"/>
      <c r="O25" s="373"/>
      <c r="P25" s="374"/>
      <c r="Q25" s="372">
        <v>4710</v>
      </c>
      <c r="R25" s="373"/>
      <c r="S25" s="373"/>
      <c r="T25" s="373"/>
      <c r="U25" s="373"/>
      <c r="V25" s="374"/>
      <c r="W25" s="462"/>
      <c r="X25" s="399"/>
      <c r="Y25" s="400"/>
      <c r="Z25" s="375" t="s">
        <v>178</v>
      </c>
      <c r="AA25" s="376"/>
      <c r="AB25" s="376"/>
      <c r="AC25" s="376"/>
      <c r="AD25" s="376"/>
      <c r="AE25" s="376"/>
      <c r="AF25" s="376"/>
      <c r="AG25" s="377"/>
      <c r="AH25" s="372" t="s">
        <v>139</v>
      </c>
      <c r="AI25" s="373"/>
      <c r="AJ25" s="373"/>
      <c r="AK25" s="373"/>
      <c r="AL25" s="374"/>
      <c r="AM25" s="372" t="s">
        <v>139</v>
      </c>
      <c r="AN25" s="373"/>
      <c r="AO25" s="373"/>
      <c r="AP25" s="373"/>
      <c r="AQ25" s="373"/>
      <c r="AR25" s="374"/>
      <c r="AS25" s="372" t="s">
        <v>139</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2600</v>
      </c>
      <c r="BO25" s="449"/>
      <c r="BP25" s="449"/>
      <c r="BQ25" s="449"/>
      <c r="BR25" s="449"/>
      <c r="BS25" s="449"/>
      <c r="BT25" s="449"/>
      <c r="BU25" s="450"/>
      <c r="BV25" s="448" t="s">
        <v>139</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180</v>
      </c>
      <c r="F26" s="376"/>
      <c r="G26" s="376"/>
      <c r="H26" s="376"/>
      <c r="I26" s="376"/>
      <c r="J26" s="376"/>
      <c r="K26" s="377"/>
      <c r="L26" s="372">
        <v>1</v>
      </c>
      <c r="M26" s="373"/>
      <c r="N26" s="373"/>
      <c r="O26" s="373"/>
      <c r="P26" s="374"/>
      <c r="Q26" s="372">
        <v>4310</v>
      </c>
      <c r="R26" s="373"/>
      <c r="S26" s="373"/>
      <c r="T26" s="373"/>
      <c r="U26" s="373"/>
      <c r="V26" s="374"/>
      <c r="W26" s="462"/>
      <c r="X26" s="399"/>
      <c r="Y26" s="400"/>
      <c r="Z26" s="375" t="s">
        <v>181</v>
      </c>
      <c r="AA26" s="430"/>
      <c r="AB26" s="430"/>
      <c r="AC26" s="430"/>
      <c r="AD26" s="430"/>
      <c r="AE26" s="430"/>
      <c r="AF26" s="430"/>
      <c r="AG26" s="431"/>
      <c r="AH26" s="372">
        <v>7</v>
      </c>
      <c r="AI26" s="373"/>
      <c r="AJ26" s="373"/>
      <c r="AK26" s="373"/>
      <c r="AL26" s="374"/>
      <c r="AM26" s="372">
        <v>18291</v>
      </c>
      <c r="AN26" s="373"/>
      <c r="AO26" s="373"/>
      <c r="AP26" s="373"/>
      <c r="AQ26" s="373"/>
      <c r="AR26" s="374"/>
      <c r="AS26" s="372">
        <v>2613</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139</v>
      </c>
      <c r="BO26" s="420"/>
      <c r="BP26" s="420"/>
      <c r="BQ26" s="420"/>
      <c r="BR26" s="420"/>
      <c r="BS26" s="420"/>
      <c r="BT26" s="420"/>
      <c r="BU26" s="421"/>
      <c r="BV26" s="419" t="s">
        <v>139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183</v>
      </c>
      <c r="F27" s="376"/>
      <c r="G27" s="376"/>
      <c r="H27" s="376"/>
      <c r="I27" s="376"/>
      <c r="J27" s="376"/>
      <c r="K27" s="377"/>
      <c r="L27" s="372">
        <v>1</v>
      </c>
      <c r="M27" s="373"/>
      <c r="N27" s="373"/>
      <c r="O27" s="373"/>
      <c r="P27" s="374"/>
      <c r="Q27" s="372">
        <v>2890</v>
      </c>
      <c r="R27" s="373"/>
      <c r="S27" s="373"/>
      <c r="T27" s="373"/>
      <c r="U27" s="373"/>
      <c r="V27" s="374"/>
      <c r="W27" s="462"/>
      <c r="X27" s="399"/>
      <c r="Y27" s="400"/>
      <c r="Z27" s="375" t="s">
        <v>184</v>
      </c>
      <c r="AA27" s="376"/>
      <c r="AB27" s="376"/>
      <c r="AC27" s="376"/>
      <c r="AD27" s="376"/>
      <c r="AE27" s="376"/>
      <c r="AF27" s="376"/>
      <c r="AG27" s="377"/>
      <c r="AH27" s="372">
        <v>1</v>
      </c>
      <c r="AI27" s="373"/>
      <c r="AJ27" s="373"/>
      <c r="AK27" s="373"/>
      <c r="AL27" s="374"/>
      <c r="AM27" s="372" t="s">
        <v>185</v>
      </c>
      <c r="AN27" s="373"/>
      <c r="AO27" s="373"/>
      <c r="AP27" s="373"/>
      <c r="AQ27" s="373"/>
      <c r="AR27" s="374"/>
      <c r="AS27" s="372" t="s">
        <v>185</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v>103182</v>
      </c>
      <c r="BO27" s="454"/>
      <c r="BP27" s="454"/>
      <c r="BQ27" s="454"/>
      <c r="BR27" s="454"/>
      <c r="BS27" s="454"/>
      <c r="BT27" s="454"/>
      <c r="BU27" s="455"/>
      <c r="BV27" s="453">
        <v>103182</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187</v>
      </c>
      <c r="F28" s="376"/>
      <c r="G28" s="376"/>
      <c r="H28" s="376"/>
      <c r="I28" s="376"/>
      <c r="J28" s="376"/>
      <c r="K28" s="377"/>
      <c r="L28" s="372">
        <v>1</v>
      </c>
      <c r="M28" s="373"/>
      <c r="N28" s="373"/>
      <c r="O28" s="373"/>
      <c r="P28" s="374"/>
      <c r="Q28" s="372">
        <v>2260</v>
      </c>
      <c r="R28" s="373"/>
      <c r="S28" s="373"/>
      <c r="T28" s="373"/>
      <c r="U28" s="373"/>
      <c r="V28" s="374"/>
      <c r="W28" s="462"/>
      <c r="X28" s="399"/>
      <c r="Y28" s="400"/>
      <c r="Z28" s="375" t="s">
        <v>188</v>
      </c>
      <c r="AA28" s="376"/>
      <c r="AB28" s="376"/>
      <c r="AC28" s="376"/>
      <c r="AD28" s="376"/>
      <c r="AE28" s="376"/>
      <c r="AF28" s="376"/>
      <c r="AG28" s="377"/>
      <c r="AH28" s="372" t="s">
        <v>189</v>
      </c>
      <c r="AI28" s="373"/>
      <c r="AJ28" s="373"/>
      <c r="AK28" s="373"/>
      <c r="AL28" s="374"/>
      <c r="AM28" s="372" t="s">
        <v>130</v>
      </c>
      <c r="AN28" s="373"/>
      <c r="AO28" s="373"/>
      <c r="AP28" s="373"/>
      <c r="AQ28" s="373"/>
      <c r="AR28" s="374"/>
      <c r="AS28" s="372" t="s">
        <v>139</v>
      </c>
      <c r="AT28" s="373"/>
      <c r="AU28" s="373"/>
      <c r="AV28" s="373"/>
      <c r="AW28" s="373"/>
      <c r="AX28" s="432"/>
      <c r="AY28" s="436" t="s">
        <v>190</v>
      </c>
      <c r="AZ28" s="437"/>
      <c r="BA28" s="437"/>
      <c r="BB28" s="438"/>
      <c r="BC28" s="445" t="s">
        <v>50</v>
      </c>
      <c r="BD28" s="446"/>
      <c r="BE28" s="446"/>
      <c r="BF28" s="446"/>
      <c r="BG28" s="446"/>
      <c r="BH28" s="446"/>
      <c r="BI28" s="446"/>
      <c r="BJ28" s="446"/>
      <c r="BK28" s="446"/>
      <c r="BL28" s="446"/>
      <c r="BM28" s="447"/>
      <c r="BN28" s="448">
        <v>2188351</v>
      </c>
      <c r="BO28" s="449"/>
      <c r="BP28" s="449"/>
      <c r="BQ28" s="449"/>
      <c r="BR28" s="449"/>
      <c r="BS28" s="449"/>
      <c r="BT28" s="449"/>
      <c r="BU28" s="450"/>
      <c r="BV28" s="448">
        <v>1930479</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191</v>
      </c>
      <c r="F29" s="376"/>
      <c r="G29" s="376"/>
      <c r="H29" s="376"/>
      <c r="I29" s="376"/>
      <c r="J29" s="376"/>
      <c r="K29" s="377"/>
      <c r="L29" s="372">
        <v>10</v>
      </c>
      <c r="M29" s="373"/>
      <c r="N29" s="373"/>
      <c r="O29" s="373"/>
      <c r="P29" s="374"/>
      <c r="Q29" s="372">
        <v>2060</v>
      </c>
      <c r="R29" s="373"/>
      <c r="S29" s="373"/>
      <c r="T29" s="373"/>
      <c r="U29" s="373"/>
      <c r="V29" s="374"/>
      <c r="W29" s="463"/>
      <c r="X29" s="464"/>
      <c r="Y29" s="465"/>
      <c r="Z29" s="375" t="s">
        <v>192</v>
      </c>
      <c r="AA29" s="376"/>
      <c r="AB29" s="376"/>
      <c r="AC29" s="376"/>
      <c r="AD29" s="376"/>
      <c r="AE29" s="376"/>
      <c r="AF29" s="376"/>
      <c r="AG29" s="377"/>
      <c r="AH29" s="372">
        <v>83</v>
      </c>
      <c r="AI29" s="373"/>
      <c r="AJ29" s="373"/>
      <c r="AK29" s="373"/>
      <c r="AL29" s="374"/>
      <c r="AM29" s="372">
        <v>250011</v>
      </c>
      <c r="AN29" s="373"/>
      <c r="AO29" s="373"/>
      <c r="AP29" s="373"/>
      <c r="AQ29" s="373"/>
      <c r="AR29" s="374"/>
      <c r="AS29" s="372">
        <v>3012</v>
      </c>
      <c r="AT29" s="373"/>
      <c r="AU29" s="373"/>
      <c r="AV29" s="373"/>
      <c r="AW29" s="373"/>
      <c r="AX29" s="432"/>
      <c r="AY29" s="439"/>
      <c r="AZ29" s="440"/>
      <c r="BA29" s="440"/>
      <c r="BB29" s="441"/>
      <c r="BC29" s="433" t="s">
        <v>193</v>
      </c>
      <c r="BD29" s="434"/>
      <c r="BE29" s="434"/>
      <c r="BF29" s="434"/>
      <c r="BG29" s="434"/>
      <c r="BH29" s="434"/>
      <c r="BI29" s="434"/>
      <c r="BJ29" s="434"/>
      <c r="BK29" s="434"/>
      <c r="BL29" s="434"/>
      <c r="BM29" s="435"/>
      <c r="BN29" s="419">
        <v>324269</v>
      </c>
      <c r="BO29" s="420"/>
      <c r="BP29" s="420"/>
      <c r="BQ29" s="420"/>
      <c r="BR29" s="420"/>
      <c r="BS29" s="420"/>
      <c r="BT29" s="420"/>
      <c r="BU29" s="421"/>
      <c r="BV29" s="419">
        <v>324251</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194</v>
      </c>
      <c r="X30" s="387"/>
      <c r="Y30" s="387"/>
      <c r="Z30" s="387"/>
      <c r="AA30" s="387"/>
      <c r="AB30" s="387"/>
      <c r="AC30" s="387"/>
      <c r="AD30" s="387"/>
      <c r="AE30" s="387"/>
      <c r="AF30" s="387"/>
      <c r="AG30" s="388"/>
      <c r="AH30" s="389">
        <v>98.1</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3728901</v>
      </c>
      <c r="BO30" s="454"/>
      <c r="BP30" s="454"/>
      <c r="BQ30" s="454"/>
      <c r="BR30" s="454"/>
      <c r="BS30" s="454"/>
      <c r="BT30" s="454"/>
      <c r="BU30" s="455"/>
      <c r="BV30" s="453">
        <v>3880316</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195</v>
      </c>
      <c r="D32" s="378"/>
      <c r="E32" s="378"/>
      <c r="F32" s="378"/>
      <c r="G32" s="378"/>
      <c r="H32" s="378"/>
      <c r="I32" s="378"/>
      <c r="J32" s="378"/>
      <c r="K32" s="378"/>
      <c r="L32" s="378"/>
      <c r="M32" s="378"/>
      <c r="N32" s="378"/>
      <c r="O32" s="378"/>
      <c r="P32" s="378"/>
      <c r="Q32" s="378"/>
      <c r="R32" s="378"/>
      <c r="S32" s="378"/>
      <c r="U32" s="379" t="s">
        <v>196</v>
      </c>
      <c r="V32" s="379"/>
      <c r="W32" s="379"/>
      <c r="X32" s="379"/>
      <c r="Y32" s="379"/>
      <c r="Z32" s="379"/>
      <c r="AA32" s="379"/>
      <c r="AB32" s="379"/>
      <c r="AC32" s="379"/>
      <c r="AD32" s="379"/>
      <c r="AE32" s="379"/>
      <c r="AF32" s="379"/>
      <c r="AG32" s="379"/>
      <c r="AH32" s="379"/>
      <c r="AI32" s="379"/>
      <c r="AJ32" s="379"/>
      <c r="AK32" s="379"/>
      <c r="AM32" s="379" t="s">
        <v>197</v>
      </c>
      <c r="AN32" s="379"/>
      <c r="AO32" s="379"/>
      <c r="AP32" s="379"/>
      <c r="AQ32" s="379"/>
      <c r="AR32" s="379"/>
      <c r="AS32" s="379"/>
      <c r="AT32" s="379"/>
      <c r="AU32" s="379"/>
      <c r="AV32" s="379"/>
      <c r="AW32" s="379"/>
      <c r="AX32" s="379"/>
      <c r="AY32" s="379"/>
      <c r="AZ32" s="379"/>
      <c r="BA32" s="379"/>
      <c r="BB32" s="379"/>
      <c r="BC32" s="379"/>
      <c r="BE32" s="379" t="s">
        <v>198</v>
      </c>
      <c r="BF32" s="379"/>
      <c r="BG32" s="379"/>
      <c r="BH32" s="379"/>
      <c r="BI32" s="379"/>
      <c r="BJ32" s="379"/>
      <c r="BK32" s="379"/>
      <c r="BL32" s="379"/>
      <c r="BM32" s="379"/>
      <c r="BN32" s="379"/>
      <c r="BO32" s="379"/>
      <c r="BP32" s="379"/>
      <c r="BQ32" s="379"/>
      <c r="BR32" s="379"/>
      <c r="BS32" s="379"/>
      <c r="BT32" s="379"/>
      <c r="BU32" s="379"/>
      <c r="BW32" s="379" t="s">
        <v>199</v>
      </c>
      <c r="BX32" s="379"/>
      <c r="BY32" s="379"/>
      <c r="BZ32" s="379"/>
      <c r="CA32" s="379"/>
      <c r="CB32" s="379"/>
      <c r="CC32" s="379"/>
      <c r="CD32" s="379"/>
      <c r="CE32" s="379"/>
      <c r="CF32" s="379"/>
      <c r="CG32" s="379"/>
      <c r="CH32" s="379"/>
      <c r="CI32" s="379"/>
      <c r="CJ32" s="379"/>
      <c r="CK32" s="379"/>
      <c r="CL32" s="379"/>
      <c r="CM32" s="379"/>
      <c r="CO32" s="379" t="s">
        <v>200</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203</v>
      </c>
      <c r="V33" s="371"/>
      <c r="W33" s="370" t="s">
        <v>202</v>
      </c>
      <c r="X33" s="370"/>
      <c r="Y33" s="370"/>
      <c r="Z33" s="370"/>
      <c r="AA33" s="370"/>
      <c r="AB33" s="370"/>
      <c r="AC33" s="370"/>
      <c r="AD33" s="370"/>
      <c r="AE33" s="370"/>
      <c r="AF33" s="370"/>
      <c r="AG33" s="370"/>
      <c r="AH33" s="370"/>
      <c r="AI33" s="370"/>
      <c r="AJ33" s="370"/>
      <c r="AK33" s="370"/>
      <c r="AL33" s="206"/>
      <c r="AM33" s="371" t="s">
        <v>201</v>
      </c>
      <c r="AN33" s="371"/>
      <c r="AO33" s="370" t="s">
        <v>204</v>
      </c>
      <c r="AP33" s="370"/>
      <c r="AQ33" s="370"/>
      <c r="AR33" s="370"/>
      <c r="AS33" s="370"/>
      <c r="AT33" s="370"/>
      <c r="AU33" s="370"/>
      <c r="AV33" s="370"/>
      <c r="AW33" s="370"/>
      <c r="AX33" s="370"/>
      <c r="AY33" s="370"/>
      <c r="AZ33" s="370"/>
      <c r="BA33" s="370"/>
      <c r="BB33" s="370"/>
      <c r="BC33" s="370"/>
      <c r="BD33" s="207"/>
      <c r="BE33" s="370" t="s">
        <v>205</v>
      </c>
      <c r="BF33" s="370"/>
      <c r="BG33" s="370" t="s">
        <v>206</v>
      </c>
      <c r="BH33" s="370"/>
      <c r="BI33" s="370"/>
      <c r="BJ33" s="370"/>
      <c r="BK33" s="370"/>
      <c r="BL33" s="370"/>
      <c r="BM33" s="370"/>
      <c r="BN33" s="370"/>
      <c r="BO33" s="370"/>
      <c r="BP33" s="370"/>
      <c r="BQ33" s="370"/>
      <c r="BR33" s="370"/>
      <c r="BS33" s="370"/>
      <c r="BT33" s="370"/>
      <c r="BU33" s="370"/>
      <c r="BV33" s="207"/>
      <c r="BW33" s="371" t="s">
        <v>205</v>
      </c>
      <c r="BX33" s="371"/>
      <c r="BY33" s="370" t="s">
        <v>207</v>
      </c>
      <c r="BZ33" s="370"/>
      <c r="CA33" s="370"/>
      <c r="CB33" s="370"/>
      <c r="CC33" s="370"/>
      <c r="CD33" s="370"/>
      <c r="CE33" s="370"/>
      <c r="CF33" s="370"/>
      <c r="CG33" s="370"/>
      <c r="CH33" s="370"/>
      <c r="CI33" s="370"/>
      <c r="CJ33" s="370"/>
      <c r="CK33" s="370"/>
      <c r="CL33" s="370"/>
      <c r="CM33" s="370"/>
      <c r="CN33" s="206"/>
      <c r="CO33" s="371" t="s">
        <v>203</v>
      </c>
      <c r="CP33" s="371"/>
      <c r="CQ33" s="370" t="s">
        <v>208</v>
      </c>
      <c r="CR33" s="370"/>
      <c r="CS33" s="370"/>
      <c r="CT33" s="370"/>
      <c r="CU33" s="370"/>
      <c r="CV33" s="370"/>
      <c r="CW33" s="370"/>
      <c r="CX33" s="370"/>
      <c r="CY33" s="370"/>
      <c r="CZ33" s="370"/>
      <c r="DA33" s="370"/>
      <c r="DB33" s="370"/>
      <c r="DC33" s="370"/>
      <c r="DD33" s="370"/>
      <c r="DE33" s="370"/>
      <c r="DF33" s="206"/>
      <c r="DG33" s="369" t="s">
        <v>209</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5</v>
      </c>
      <c r="BF34" s="367"/>
      <c r="BG34" s="368" t="str">
        <f>IF('各会計、関係団体の財政状況及び健全化判断比率'!B31="","",'各会計、関係団体の財政状況及び健全化判断比率'!B31)</f>
        <v>簡易水道事業特別会計</v>
      </c>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沼田市外二箇村清掃施設組合</v>
      </c>
      <c r="BZ34" s="368"/>
      <c r="CA34" s="368"/>
      <c r="CB34" s="368"/>
      <c r="CC34" s="368"/>
      <c r="CD34" s="368"/>
      <c r="CE34" s="368"/>
      <c r="CF34" s="368"/>
      <c r="CG34" s="368"/>
      <c r="CH34" s="368"/>
      <c r="CI34" s="368"/>
      <c r="CJ34" s="368"/>
      <c r="CK34" s="368"/>
      <c r="CL34" s="368"/>
      <c r="CM34" s="368"/>
      <c r="CN34" s="181"/>
      <c r="CO34" s="367">
        <f>IF(CQ34="","",MAX(C34:D43,U34:V43,AM34:AN43,BE34:BF43,BW34:BX43)+1)</f>
        <v>14</v>
      </c>
      <c r="CP34" s="367"/>
      <c r="CQ34" s="368" t="str">
        <f>IF('各会計、関係団体の財政状況及び健全化判断比率'!BS7="","",'各会計、関係団体の財政状況及び健全化判断比率'!BS7)</f>
        <v>昭和村土地開発公社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〇</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6</v>
      </c>
      <c r="BF35" s="367"/>
      <c r="BG35" s="368" t="str">
        <f>IF('各会計、関係団体の財政状況及び健全化判断比率'!B32="","",'各会計、関係団体の財政状況及び健全化判断比率'!B32)</f>
        <v>農業集落排水事業特別会計</v>
      </c>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利根沼田広域市町村圏振興整備組合</v>
      </c>
      <c r="BZ35" s="368"/>
      <c r="CA35" s="368"/>
      <c r="CB35" s="368"/>
      <c r="CC35" s="368"/>
      <c r="CD35" s="368"/>
      <c r="CE35" s="368"/>
      <c r="CF35" s="368"/>
      <c r="CG35" s="368"/>
      <c r="CH35" s="368"/>
      <c r="CI35" s="368"/>
      <c r="CJ35" s="368"/>
      <c r="CK35" s="368"/>
      <c r="CL35" s="368"/>
      <c r="CM35" s="368"/>
      <c r="CN35" s="181"/>
      <c r="CO35" s="367">
        <f t="shared" ref="CO35:CO43" si="3">IF(CQ35="","",CO34+1)</f>
        <v>15</v>
      </c>
      <c r="CP35" s="367"/>
      <c r="CQ35" s="368" t="str">
        <f>IF('各会計、関係団体の財政状況及び健全化判断比率'!BS8="","",'各会計、関係団体の財政状況及び健全化判断比率'!BS8)</f>
        <v>あぐりーむ昭和</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利根沼田学校組合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群馬県市町村会館管理組合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群馬県市町村総合事務組合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群馬県後期高齢者医療広域連合（一般会計）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13</v>
      </c>
      <c r="BX40" s="367"/>
      <c r="BY40" s="368" t="str">
        <f>IF('各会計、関係団体の財政状況及び健全化判断比率'!B74="","",'各会計、関係団体の財政状況及び健全化判断比率'!B74)</f>
        <v>群馬県後期高齢者医療広域連合（事業会計）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ik2UaLjZNn1WU5iUpmqbt4WaEE8b/ohbWbzaM/8wLyWv1c+yLVgSR2Qwv/j/7AwU1O2sre/Z2npfhweDQ9m7OQ==" saltValue="BfJyxMqyobXCoV8qsZZGB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2">
      <c r="A34" s="22"/>
      <c r="B34" s="31"/>
      <c r="C34" s="1151" t="s">
        <v>576</v>
      </c>
      <c r="D34" s="1151"/>
      <c r="E34" s="1152"/>
      <c r="F34" s="32">
        <v>13.01</v>
      </c>
      <c r="G34" s="33">
        <v>13.64</v>
      </c>
      <c r="H34" s="33">
        <v>14.42</v>
      </c>
      <c r="I34" s="33">
        <v>14.99</v>
      </c>
      <c r="J34" s="34">
        <v>13.94</v>
      </c>
      <c r="K34" s="22"/>
      <c r="L34" s="22"/>
      <c r="M34" s="22"/>
      <c r="N34" s="22"/>
      <c r="O34" s="22"/>
      <c r="P34" s="22"/>
    </row>
    <row r="35" spans="1:16" ht="39" customHeight="1" x14ac:dyDescent="0.2">
      <c r="A35" s="22"/>
      <c r="B35" s="35"/>
      <c r="C35" s="1145" t="s">
        <v>577</v>
      </c>
      <c r="D35" s="1146"/>
      <c r="E35" s="1147"/>
      <c r="F35" s="36">
        <v>1.23</v>
      </c>
      <c r="G35" s="37">
        <v>0.91</v>
      </c>
      <c r="H35" s="37">
        <v>1.23</v>
      </c>
      <c r="I35" s="37">
        <v>2.52</v>
      </c>
      <c r="J35" s="38">
        <v>2.78</v>
      </c>
      <c r="K35" s="22"/>
      <c r="L35" s="22"/>
      <c r="M35" s="22"/>
      <c r="N35" s="22"/>
      <c r="O35" s="22"/>
      <c r="P35" s="22"/>
    </row>
    <row r="36" spans="1:16" ht="39" customHeight="1" x14ac:dyDescent="0.2">
      <c r="A36" s="22"/>
      <c r="B36" s="35"/>
      <c r="C36" s="1145" t="s">
        <v>578</v>
      </c>
      <c r="D36" s="1146"/>
      <c r="E36" s="1147"/>
      <c r="F36" s="36">
        <v>1.31</v>
      </c>
      <c r="G36" s="37">
        <v>1.8</v>
      </c>
      <c r="H36" s="37">
        <v>0.98</v>
      </c>
      <c r="I36" s="37">
        <v>1.93</v>
      </c>
      <c r="J36" s="38">
        <v>2.16</v>
      </c>
      <c r="K36" s="22"/>
      <c r="L36" s="22"/>
      <c r="M36" s="22"/>
      <c r="N36" s="22"/>
      <c r="O36" s="22"/>
      <c r="P36" s="22"/>
    </row>
    <row r="37" spans="1:16" ht="39" customHeight="1" x14ac:dyDescent="0.2">
      <c r="A37" s="22"/>
      <c r="B37" s="35"/>
      <c r="C37" s="1145" t="s">
        <v>579</v>
      </c>
      <c r="D37" s="1146"/>
      <c r="E37" s="1147"/>
      <c r="F37" s="36">
        <v>0.62</v>
      </c>
      <c r="G37" s="37">
        <v>0.55000000000000004</v>
      </c>
      <c r="H37" s="37">
        <v>1.22</v>
      </c>
      <c r="I37" s="37">
        <v>0.6</v>
      </c>
      <c r="J37" s="38">
        <v>0.28999999999999998</v>
      </c>
      <c r="K37" s="22"/>
      <c r="L37" s="22"/>
      <c r="M37" s="22"/>
      <c r="N37" s="22"/>
      <c r="O37" s="22"/>
      <c r="P37" s="22"/>
    </row>
    <row r="38" spans="1:16" ht="39" customHeight="1" x14ac:dyDescent="0.2">
      <c r="A38" s="22"/>
      <c r="B38" s="35"/>
      <c r="C38" s="1145" t="s">
        <v>580</v>
      </c>
      <c r="D38" s="1146"/>
      <c r="E38" s="1147"/>
      <c r="F38" s="36">
        <v>0.54</v>
      </c>
      <c r="G38" s="37">
        <v>0.43</v>
      </c>
      <c r="H38" s="37">
        <v>0.44</v>
      </c>
      <c r="I38" s="37">
        <v>0.38</v>
      </c>
      <c r="J38" s="38">
        <v>0.28999999999999998</v>
      </c>
      <c r="K38" s="22"/>
      <c r="L38" s="22"/>
      <c r="M38" s="22"/>
      <c r="N38" s="22"/>
      <c r="O38" s="22"/>
      <c r="P38" s="22"/>
    </row>
    <row r="39" spans="1:16" ht="39" customHeight="1" x14ac:dyDescent="0.2">
      <c r="A39" s="22"/>
      <c r="B39" s="35"/>
      <c r="C39" s="1145" t="s">
        <v>581</v>
      </c>
      <c r="D39" s="1146"/>
      <c r="E39" s="1147"/>
      <c r="F39" s="36">
        <v>0.09</v>
      </c>
      <c r="G39" s="37">
        <v>0.01</v>
      </c>
      <c r="H39" s="37">
        <v>0.02</v>
      </c>
      <c r="I39" s="37">
        <v>0.02</v>
      </c>
      <c r="J39" s="38">
        <v>0.04</v>
      </c>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582</v>
      </c>
      <c r="D42" s="1146"/>
      <c r="E42" s="1147"/>
      <c r="F42" s="36" t="s">
        <v>526</v>
      </c>
      <c r="G42" s="37" t="s">
        <v>526</v>
      </c>
      <c r="H42" s="37" t="s">
        <v>526</v>
      </c>
      <c r="I42" s="37" t="s">
        <v>526</v>
      </c>
      <c r="J42" s="38" t="s">
        <v>526</v>
      </c>
      <c r="K42" s="22"/>
      <c r="L42" s="22"/>
      <c r="M42" s="22"/>
      <c r="N42" s="22"/>
      <c r="O42" s="22"/>
      <c r="P42" s="22"/>
    </row>
    <row r="43" spans="1:16" ht="39" customHeight="1" thickBot="1" x14ac:dyDescent="0.25">
      <c r="A43" s="22"/>
      <c r="B43" s="40"/>
      <c r="C43" s="1148" t="s">
        <v>583</v>
      </c>
      <c r="D43" s="1149"/>
      <c r="E43" s="1150"/>
      <c r="F43" s="41" t="s">
        <v>526</v>
      </c>
      <c r="G43" s="42" t="s">
        <v>526</v>
      </c>
      <c r="H43" s="42" t="s">
        <v>526</v>
      </c>
      <c r="I43" s="42" t="s">
        <v>526</v>
      </c>
      <c r="J43" s="43" t="s">
        <v>526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9oaYU1JoJxoYjp3TY+DHZe42Wk9J1Hbs0oGs1SyczjGQhaOj6Z6VGNhoKKrIDQvbjM0CcE24kGb8+YclKRSnkw==" saltValue="5//+9nVoXUBcP25PSUCb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280</v>
      </c>
      <c r="L45" s="60">
        <v>298</v>
      </c>
      <c r="M45" s="60">
        <v>289</v>
      </c>
      <c r="N45" s="60">
        <v>264</v>
      </c>
      <c r="O45" s="61">
        <v>266</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526</v>
      </c>
      <c r="L46" s="64" t="s">
        <v>526</v>
      </c>
      <c r="M46" s="64" t="s">
        <v>526</v>
      </c>
      <c r="N46" s="64" t="s">
        <v>526</v>
      </c>
      <c r="O46" s="65" t="s">
        <v>526</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526</v>
      </c>
      <c r="L47" s="64" t="s">
        <v>526</v>
      </c>
      <c r="M47" s="64" t="s">
        <v>526</v>
      </c>
      <c r="N47" s="64" t="s">
        <v>526</v>
      </c>
      <c r="O47" s="65" t="s">
        <v>526</v>
      </c>
      <c r="P47" s="48"/>
      <c r="Q47" s="48"/>
      <c r="R47" s="48"/>
      <c r="S47" s="48"/>
      <c r="T47" s="48"/>
      <c r="U47" s="48"/>
    </row>
    <row r="48" spans="1:21" ht="30.75" customHeight="1" x14ac:dyDescent="0.2">
      <c r="A48" s="48"/>
      <c r="B48" s="1178"/>
      <c r="C48" s="1179"/>
      <c r="D48" s="62"/>
      <c r="E48" s="1155" t="s">
        <v>15</v>
      </c>
      <c r="F48" s="1155"/>
      <c r="G48" s="1155"/>
      <c r="H48" s="1155"/>
      <c r="I48" s="1155"/>
      <c r="J48" s="1156"/>
      <c r="K48" s="63">
        <v>213</v>
      </c>
      <c r="L48" s="64">
        <v>207</v>
      </c>
      <c r="M48" s="64">
        <v>198</v>
      </c>
      <c r="N48" s="64">
        <v>198</v>
      </c>
      <c r="O48" s="65">
        <v>215</v>
      </c>
      <c r="P48" s="48"/>
      <c r="Q48" s="48"/>
      <c r="R48" s="48"/>
      <c r="S48" s="48"/>
      <c r="T48" s="48"/>
      <c r="U48" s="48"/>
    </row>
    <row r="49" spans="1:21" ht="30.75" customHeight="1" x14ac:dyDescent="0.2">
      <c r="A49" s="48"/>
      <c r="B49" s="1178"/>
      <c r="C49" s="1179"/>
      <c r="D49" s="62"/>
      <c r="E49" s="1155" t="s">
        <v>16</v>
      </c>
      <c r="F49" s="1155"/>
      <c r="G49" s="1155"/>
      <c r="H49" s="1155"/>
      <c r="I49" s="1155"/>
      <c r="J49" s="1156"/>
      <c r="K49" s="63">
        <v>4</v>
      </c>
      <c r="L49" s="64">
        <v>5</v>
      </c>
      <c r="M49" s="64">
        <v>7</v>
      </c>
      <c r="N49" s="64">
        <v>13</v>
      </c>
      <c r="O49" s="65">
        <v>13</v>
      </c>
      <c r="P49" s="48"/>
      <c r="Q49" s="48"/>
      <c r="R49" s="48"/>
      <c r="S49" s="48"/>
      <c r="T49" s="48"/>
      <c r="U49" s="48"/>
    </row>
    <row r="50" spans="1:21" ht="30.75" customHeight="1" x14ac:dyDescent="0.2">
      <c r="A50" s="48"/>
      <c r="B50" s="1178"/>
      <c r="C50" s="1179"/>
      <c r="D50" s="62"/>
      <c r="E50" s="1155" t="s">
        <v>17</v>
      </c>
      <c r="F50" s="1155"/>
      <c r="G50" s="1155"/>
      <c r="H50" s="1155"/>
      <c r="I50" s="1155"/>
      <c r="J50" s="1156"/>
      <c r="K50" s="63">
        <v>41</v>
      </c>
      <c r="L50" s="64" t="s">
        <v>526</v>
      </c>
      <c r="M50" s="64" t="s">
        <v>526</v>
      </c>
      <c r="N50" s="64" t="s">
        <v>526</v>
      </c>
      <c r="O50" s="65" t="s">
        <v>526</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526</v>
      </c>
      <c r="L51" s="64" t="s">
        <v>526</v>
      </c>
      <c r="M51" s="64" t="s">
        <v>526</v>
      </c>
      <c r="N51" s="64" t="s">
        <v>526</v>
      </c>
      <c r="O51" s="65" t="s">
        <v>526</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377</v>
      </c>
      <c r="L52" s="64">
        <v>358</v>
      </c>
      <c r="M52" s="64">
        <v>354</v>
      </c>
      <c r="N52" s="64">
        <v>352</v>
      </c>
      <c r="O52" s="65">
        <v>351</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161</v>
      </c>
      <c r="L53" s="69">
        <v>152</v>
      </c>
      <c r="M53" s="69">
        <v>140</v>
      </c>
      <c r="N53" s="69">
        <v>123</v>
      </c>
      <c r="O53" s="70">
        <v>143</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584</v>
      </c>
      <c r="P56" s="48"/>
      <c r="Q56" s="48"/>
      <c r="R56" s="48"/>
      <c r="S56" s="48"/>
      <c r="T56" s="48"/>
      <c r="U56" s="48"/>
    </row>
    <row r="57" spans="1:21" ht="31.5" customHeight="1" thickBot="1" x14ac:dyDescent="0.3">
      <c r="A57" s="48"/>
      <c r="B57" s="76"/>
      <c r="C57" s="77"/>
      <c r="D57" s="77"/>
      <c r="E57" s="78"/>
      <c r="F57" s="78"/>
      <c r="G57" s="78"/>
      <c r="H57" s="78"/>
      <c r="I57" s="78"/>
      <c r="J57" s="79" t="s">
        <v>2</v>
      </c>
      <c r="K57" s="80" t="s">
        <v>585</v>
      </c>
      <c r="L57" s="81" t="s">
        <v>586</v>
      </c>
      <c r="M57" s="81" t="s">
        <v>587</v>
      </c>
      <c r="N57" s="81" t="s">
        <v>588</v>
      </c>
      <c r="O57" s="82" t="s">
        <v>589</v>
      </c>
      <c r="P57" s="48"/>
      <c r="Q57" s="48"/>
      <c r="R57" s="48"/>
      <c r="S57" s="48"/>
      <c r="T57" s="48"/>
      <c r="U57" s="48"/>
    </row>
    <row r="58" spans="1:21" ht="31.5" customHeight="1" x14ac:dyDescent="0.2">
      <c r="B58" s="1161" t="s">
        <v>26</v>
      </c>
      <c r="C58" s="1162"/>
      <c r="D58" s="1167" t="s">
        <v>27</v>
      </c>
      <c r="E58" s="1168"/>
      <c r="F58" s="1168"/>
      <c r="G58" s="1168"/>
      <c r="H58" s="1168"/>
      <c r="I58" s="1168"/>
      <c r="J58" s="1169"/>
      <c r="K58" s="83" t="s">
        <v>595</v>
      </c>
      <c r="L58" s="84" t="s">
        <v>526</v>
      </c>
      <c r="M58" s="84" t="s">
        <v>526</v>
      </c>
      <c r="N58" s="84" t="s">
        <v>526</v>
      </c>
      <c r="O58" s="85" t="s">
        <v>526</v>
      </c>
    </row>
    <row r="59" spans="1:21" ht="31.5" customHeight="1" x14ac:dyDescent="0.2">
      <c r="B59" s="1163"/>
      <c r="C59" s="1164"/>
      <c r="D59" s="1170" t="s">
        <v>28</v>
      </c>
      <c r="E59" s="1171"/>
      <c r="F59" s="1171"/>
      <c r="G59" s="1171"/>
      <c r="H59" s="1171"/>
      <c r="I59" s="1171"/>
      <c r="J59" s="1172"/>
      <c r="K59" s="86" t="s">
        <v>526</v>
      </c>
      <c r="L59" s="87" t="s">
        <v>526</v>
      </c>
      <c r="M59" s="87" t="s">
        <v>526</v>
      </c>
      <c r="N59" s="87" t="s">
        <v>526</v>
      </c>
      <c r="O59" s="88" t="s">
        <v>526</v>
      </c>
    </row>
    <row r="60" spans="1:21" ht="31.5" customHeight="1" thickBot="1" x14ac:dyDescent="0.25">
      <c r="B60" s="1165"/>
      <c r="C60" s="1166"/>
      <c r="D60" s="1173" t="s">
        <v>29</v>
      </c>
      <c r="E60" s="1174"/>
      <c r="F60" s="1174"/>
      <c r="G60" s="1174"/>
      <c r="H60" s="1174"/>
      <c r="I60" s="1174"/>
      <c r="J60" s="1175"/>
      <c r="K60" s="89" t="s">
        <v>526</v>
      </c>
      <c r="L60" s="90" t="s">
        <v>526</v>
      </c>
      <c r="M60" s="90" t="s">
        <v>526</v>
      </c>
      <c r="N60" s="90" t="s">
        <v>526</v>
      </c>
      <c r="O60" s="91" t="s">
        <v>526</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7IBkoVXE3+0Rq/3iyTfknlqTWnJRRZh7ifM3vjAUJK3TAdc+dak1K547NLUpYt8QBgampnaHTslzvEj/nhdhw==" saltValue="1oQIaHnF3CFimWEcUSRlf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567</v>
      </c>
      <c r="J40" s="103" t="s">
        <v>568</v>
      </c>
      <c r="K40" s="103" t="s">
        <v>569</v>
      </c>
      <c r="L40" s="103" t="s">
        <v>570</v>
      </c>
      <c r="M40" s="104" t="s">
        <v>571</v>
      </c>
    </row>
    <row r="41" spans="2:13" ht="27.75" customHeight="1" x14ac:dyDescent="0.2">
      <c r="B41" s="1196" t="s">
        <v>32</v>
      </c>
      <c r="C41" s="1197"/>
      <c r="D41" s="105"/>
      <c r="E41" s="1198" t="s">
        <v>33</v>
      </c>
      <c r="F41" s="1198"/>
      <c r="G41" s="1198"/>
      <c r="H41" s="1199"/>
      <c r="I41" s="355">
        <v>2683</v>
      </c>
      <c r="J41" s="356">
        <v>2644</v>
      </c>
      <c r="K41" s="356">
        <v>2611</v>
      </c>
      <c r="L41" s="356">
        <v>2884</v>
      </c>
      <c r="M41" s="357">
        <v>3132</v>
      </c>
    </row>
    <row r="42" spans="2:13" ht="27.75" customHeight="1" x14ac:dyDescent="0.2">
      <c r="B42" s="1186"/>
      <c r="C42" s="1187"/>
      <c r="D42" s="106"/>
      <c r="E42" s="1190" t="s">
        <v>34</v>
      </c>
      <c r="F42" s="1190"/>
      <c r="G42" s="1190"/>
      <c r="H42" s="1191"/>
      <c r="I42" s="358" t="s">
        <v>526</v>
      </c>
      <c r="J42" s="359" t="s">
        <v>526</v>
      </c>
      <c r="K42" s="359" t="s">
        <v>526</v>
      </c>
      <c r="L42" s="359" t="s">
        <v>526</v>
      </c>
      <c r="M42" s="360" t="s">
        <v>526</v>
      </c>
    </row>
    <row r="43" spans="2:13" ht="27.75" customHeight="1" x14ac:dyDescent="0.2">
      <c r="B43" s="1186"/>
      <c r="C43" s="1187"/>
      <c r="D43" s="106"/>
      <c r="E43" s="1190" t="s">
        <v>35</v>
      </c>
      <c r="F43" s="1190"/>
      <c r="G43" s="1190"/>
      <c r="H43" s="1191"/>
      <c r="I43" s="358">
        <v>1901</v>
      </c>
      <c r="J43" s="359">
        <v>1740</v>
      </c>
      <c r="K43" s="359">
        <v>1550</v>
      </c>
      <c r="L43" s="359">
        <v>1484</v>
      </c>
      <c r="M43" s="360">
        <v>1293</v>
      </c>
    </row>
    <row r="44" spans="2:13" ht="27.75" customHeight="1" x14ac:dyDescent="0.2">
      <c r="B44" s="1186"/>
      <c r="C44" s="1187"/>
      <c r="D44" s="106"/>
      <c r="E44" s="1190" t="s">
        <v>36</v>
      </c>
      <c r="F44" s="1190"/>
      <c r="G44" s="1190"/>
      <c r="H44" s="1191"/>
      <c r="I44" s="358">
        <v>136</v>
      </c>
      <c r="J44" s="359">
        <v>132</v>
      </c>
      <c r="K44" s="359">
        <v>117</v>
      </c>
      <c r="L44" s="359">
        <v>108</v>
      </c>
      <c r="M44" s="360">
        <v>98</v>
      </c>
    </row>
    <row r="45" spans="2:13" ht="27.75" customHeight="1" x14ac:dyDescent="0.2">
      <c r="B45" s="1186"/>
      <c r="C45" s="1187"/>
      <c r="D45" s="106"/>
      <c r="E45" s="1190" t="s">
        <v>37</v>
      </c>
      <c r="F45" s="1190"/>
      <c r="G45" s="1190"/>
      <c r="H45" s="1191"/>
      <c r="I45" s="358">
        <v>764</v>
      </c>
      <c r="J45" s="359">
        <v>709</v>
      </c>
      <c r="K45" s="359">
        <v>743</v>
      </c>
      <c r="L45" s="359">
        <v>670</v>
      </c>
      <c r="M45" s="360">
        <v>655</v>
      </c>
    </row>
    <row r="46" spans="2:13" ht="27.75" customHeight="1" x14ac:dyDescent="0.2">
      <c r="B46" s="1186"/>
      <c r="C46" s="1187"/>
      <c r="D46" s="107"/>
      <c r="E46" s="1190" t="s">
        <v>38</v>
      </c>
      <c r="F46" s="1190"/>
      <c r="G46" s="1190"/>
      <c r="H46" s="1191"/>
      <c r="I46" s="358" t="s">
        <v>526</v>
      </c>
      <c r="J46" s="359" t="s">
        <v>526</v>
      </c>
      <c r="K46" s="359" t="s">
        <v>526</v>
      </c>
      <c r="L46" s="359" t="s">
        <v>526</v>
      </c>
      <c r="M46" s="360" t="s">
        <v>526</v>
      </c>
    </row>
    <row r="47" spans="2:13" ht="27.75" customHeight="1" x14ac:dyDescent="0.2">
      <c r="B47" s="1186"/>
      <c r="C47" s="1187"/>
      <c r="D47" s="108"/>
      <c r="E47" s="1200" t="s">
        <v>39</v>
      </c>
      <c r="F47" s="1201"/>
      <c r="G47" s="1201"/>
      <c r="H47" s="1202"/>
      <c r="I47" s="358" t="s">
        <v>526</v>
      </c>
      <c r="J47" s="359" t="s">
        <v>526</v>
      </c>
      <c r="K47" s="359" t="s">
        <v>526</v>
      </c>
      <c r="L47" s="359" t="s">
        <v>526</v>
      </c>
      <c r="M47" s="360" t="s">
        <v>526</v>
      </c>
    </row>
    <row r="48" spans="2:13" ht="27.75" customHeight="1" x14ac:dyDescent="0.2">
      <c r="B48" s="1186"/>
      <c r="C48" s="1187"/>
      <c r="D48" s="106"/>
      <c r="E48" s="1190" t="s">
        <v>40</v>
      </c>
      <c r="F48" s="1190"/>
      <c r="G48" s="1190"/>
      <c r="H48" s="1191"/>
      <c r="I48" s="358" t="s">
        <v>526</v>
      </c>
      <c r="J48" s="359" t="s">
        <v>526</v>
      </c>
      <c r="K48" s="359" t="s">
        <v>526</v>
      </c>
      <c r="L48" s="359" t="s">
        <v>526</v>
      </c>
      <c r="M48" s="360" t="s">
        <v>526</v>
      </c>
    </row>
    <row r="49" spans="2:13" ht="27.75" customHeight="1" x14ac:dyDescent="0.2">
      <c r="B49" s="1188"/>
      <c r="C49" s="1189"/>
      <c r="D49" s="106"/>
      <c r="E49" s="1190" t="s">
        <v>41</v>
      </c>
      <c r="F49" s="1190"/>
      <c r="G49" s="1190"/>
      <c r="H49" s="1191"/>
      <c r="I49" s="358" t="s">
        <v>526</v>
      </c>
      <c r="J49" s="359" t="s">
        <v>526</v>
      </c>
      <c r="K49" s="359" t="s">
        <v>526</v>
      </c>
      <c r="L49" s="359" t="s">
        <v>526</v>
      </c>
      <c r="M49" s="360" t="s">
        <v>526</v>
      </c>
    </row>
    <row r="50" spans="2:13" ht="27.75" customHeight="1" x14ac:dyDescent="0.2">
      <c r="B50" s="1184" t="s">
        <v>42</v>
      </c>
      <c r="C50" s="1185"/>
      <c r="D50" s="109"/>
      <c r="E50" s="1190" t="s">
        <v>43</v>
      </c>
      <c r="F50" s="1190"/>
      <c r="G50" s="1190"/>
      <c r="H50" s="1191"/>
      <c r="I50" s="358">
        <v>4870</v>
      </c>
      <c r="J50" s="359">
        <v>5056</v>
      </c>
      <c r="K50" s="359">
        <v>5415</v>
      </c>
      <c r="L50" s="359">
        <v>6333</v>
      </c>
      <c r="M50" s="360">
        <v>6481</v>
      </c>
    </row>
    <row r="51" spans="2:13" ht="27.75" customHeight="1" x14ac:dyDescent="0.2">
      <c r="B51" s="1186"/>
      <c r="C51" s="1187"/>
      <c r="D51" s="106"/>
      <c r="E51" s="1190" t="s">
        <v>44</v>
      </c>
      <c r="F51" s="1190"/>
      <c r="G51" s="1190"/>
      <c r="H51" s="1191"/>
      <c r="I51" s="358" t="s">
        <v>526</v>
      </c>
      <c r="J51" s="359" t="s">
        <v>526</v>
      </c>
      <c r="K51" s="359" t="s">
        <v>526</v>
      </c>
      <c r="L51" s="359" t="s">
        <v>526</v>
      </c>
      <c r="M51" s="360" t="s">
        <v>526</v>
      </c>
    </row>
    <row r="52" spans="2:13" ht="27.75" customHeight="1" x14ac:dyDescent="0.2">
      <c r="B52" s="1188"/>
      <c r="C52" s="1189"/>
      <c r="D52" s="106"/>
      <c r="E52" s="1190" t="s">
        <v>45</v>
      </c>
      <c r="F52" s="1190"/>
      <c r="G52" s="1190"/>
      <c r="H52" s="1191"/>
      <c r="I52" s="358">
        <v>3812</v>
      </c>
      <c r="J52" s="359">
        <v>3673</v>
      </c>
      <c r="K52" s="359">
        <v>3569</v>
      </c>
      <c r="L52" s="359">
        <v>3489</v>
      </c>
      <c r="M52" s="360">
        <v>3338</v>
      </c>
    </row>
    <row r="53" spans="2:13" ht="27.75" customHeight="1" thickBot="1" x14ac:dyDescent="0.25">
      <c r="B53" s="1192" t="s">
        <v>46</v>
      </c>
      <c r="C53" s="1193"/>
      <c r="D53" s="110"/>
      <c r="E53" s="1194" t="s">
        <v>47</v>
      </c>
      <c r="F53" s="1194"/>
      <c r="G53" s="1194"/>
      <c r="H53" s="1195"/>
      <c r="I53" s="361">
        <v>-3198</v>
      </c>
      <c r="J53" s="362">
        <v>-3503</v>
      </c>
      <c r="K53" s="362">
        <v>-3963</v>
      </c>
      <c r="L53" s="362">
        <v>-4676</v>
      </c>
      <c r="M53" s="363">
        <v>-4641</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Ky0QszR6DXm6r1u9U8+Fu7FZjdUe/F46w9pJH7TemI5SUuYN7KVu4GZYZgtpAHNj114eqCAhEGuPFFHBaICmGg==" saltValue="pDA8eDnr2qfhYmryl2wx2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569</v>
      </c>
      <c r="G54" s="119" t="s">
        <v>570</v>
      </c>
      <c r="H54" s="120" t="s">
        <v>571</v>
      </c>
    </row>
    <row r="55" spans="2:8" ht="52.5" customHeight="1" x14ac:dyDescent="0.2">
      <c r="B55" s="121"/>
      <c r="C55" s="1211" t="s">
        <v>50</v>
      </c>
      <c r="D55" s="1211"/>
      <c r="E55" s="1212"/>
      <c r="F55" s="122">
        <v>1640</v>
      </c>
      <c r="G55" s="122">
        <v>1930</v>
      </c>
      <c r="H55" s="123">
        <v>2188</v>
      </c>
    </row>
    <row r="56" spans="2:8" ht="52.5" customHeight="1" x14ac:dyDescent="0.2">
      <c r="B56" s="124"/>
      <c r="C56" s="1213" t="s">
        <v>51</v>
      </c>
      <c r="D56" s="1213"/>
      <c r="E56" s="1214"/>
      <c r="F56" s="125">
        <v>324</v>
      </c>
      <c r="G56" s="125">
        <v>324</v>
      </c>
      <c r="H56" s="126">
        <v>324</v>
      </c>
    </row>
    <row r="57" spans="2:8" ht="53.25" customHeight="1" x14ac:dyDescent="0.2">
      <c r="B57" s="124"/>
      <c r="C57" s="1215" t="s">
        <v>52</v>
      </c>
      <c r="D57" s="1215"/>
      <c r="E57" s="1216"/>
      <c r="F57" s="127">
        <v>3287</v>
      </c>
      <c r="G57" s="127">
        <v>3880</v>
      </c>
      <c r="H57" s="128">
        <v>3729</v>
      </c>
    </row>
    <row r="58" spans="2:8" ht="45.75" customHeight="1" x14ac:dyDescent="0.2">
      <c r="B58" s="129"/>
      <c r="C58" s="1203" t="s">
        <v>590</v>
      </c>
      <c r="D58" s="1204"/>
      <c r="E58" s="1205"/>
      <c r="F58" s="130">
        <v>684</v>
      </c>
      <c r="G58" s="130">
        <v>951</v>
      </c>
      <c r="H58" s="131">
        <v>1187</v>
      </c>
    </row>
    <row r="59" spans="2:8" ht="45.75" customHeight="1" x14ac:dyDescent="0.2">
      <c r="B59" s="129"/>
      <c r="C59" s="1203" t="s">
        <v>591</v>
      </c>
      <c r="D59" s="1204"/>
      <c r="E59" s="1205"/>
      <c r="F59" s="130">
        <v>1131</v>
      </c>
      <c r="G59" s="130">
        <v>1131</v>
      </c>
      <c r="H59" s="131">
        <v>1131</v>
      </c>
    </row>
    <row r="60" spans="2:8" ht="45.75" customHeight="1" x14ac:dyDescent="0.2">
      <c r="B60" s="129"/>
      <c r="C60" s="1203" t="s">
        <v>592</v>
      </c>
      <c r="D60" s="1204"/>
      <c r="E60" s="1205"/>
      <c r="F60" s="130">
        <v>611</v>
      </c>
      <c r="G60" s="130">
        <v>834</v>
      </c>
      <c r="H60" s="131">
        <v>1058</v>
      </c>
    </row>
    <row r="61" spans="2:8" ht="45.75" customHeight="1" x14ac:dyDescent="0.2">
      <c r="B61" s="129"/>
      <c r="C61" s="1203" t="s">
        <v>593</v>
      </c>
      <c r="D61" s="1204"/>
      <c r="E61" s="1205"/>
      <c r="F61" s="130">
        <v>157</v>
      </c>
      <c r="G61" s="130">
        <v>157</v>
      </c>
      <c r="H61" s="131">
        <v>157</v>
      </c>
    </row>
    <row r="62" spans="2:8" ht="45.75" customHeight="1" thickBot="1" x14ac:dyDescent="0.25">
      <c r="B62" s="132"/>
      <c r="C62" s="1206" t="s">
        <v>594</v>
      </c>
      <c r="D62" s="1207"/>
      <c r="E62" s="1208"/>
      <c r="F62" s="133">
        <v>100</v>
      </c>
      <c r="G62" s="133">
        <v>100</v>
      </c>
      <c r="H62" s="134">
        <v>100</v>
      </c>
    </row>
    <row r="63" spans="2:8" ht="52.5" customHeight="1" thickBot="1" x14ac:dyDescent="0.25">
      <c r="B63" s="135"/>
      <c r="C63" s="1209" t="s">
        <v>53</v>
      </c>
      <c r="D63" s="1209"/>
      <c r="E63" s="1210"/>
      <c r="F63" s="136">
        <v>5251</v>
      </c>
      <c r="G63" s="136">
        <v>6135</v>
      </c>
      <c r="H63" s="137">
        <v>6242</v>
      </c>
    </row>
    <row r="64" spans="2:8" ht="13" x14ac:dyDescent="0.2"/>
  </sheetData>
  <sheetProtection algorithmName="SHA-512" hashValue="IAEPR82aVhSrk54nwusBNlAKbM6qtPhfNN+A8yoLD0riEXCwgU/fAbd3Vpkxr2REx0UkNhySMLKuDnva4+BfYw==" saltValue="VQDPm4SbxnkcOKDK/qQx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565</v>
      </c>
      <c r="G2" s="151"/>
      <c r="H2" s="152"/>
    </row>
    <row r="3" spans="1:8" x14ac:dyDescent="0.2">
      <c r="A3" s="148" t="s">
        <v>558</v>
      </c>
      <c r="B3" s="153"/>
      <c r="C3" s="154"/>
      <c r="D3" s="155">
        <v>60686</v>
      </c>
      <c r="E3" s="156"/>
      <c r="F3" s="157">
        <v>167497</v>
      </c>
      <c r="G3" s="158"/>
      <c r="H3" s="159"/>
    </row>
    <row r="4" spans="1:8" x14ac:dyDescent="0.2">
      <c r="A4" s="160"/>
      <c r="B4" s="161"/>
      <c r="C4" s="162"/>
      <c r="D4" s="163">
        <v>49040</v>
      </c>
      <c r="E4" s="164"/>
      <c r="F4" s="165">
        <v>82571</v>
      </c>
      <c r="G4" s="166"/>
      <c r="H4" s="167"/>
    </row>
    <row r="5" spans="1:8" x14ac:dyDescent="0.2">
      <c r="A5" s="148" t="s">
        <v>560</v>
      </c>
      <c r="B5" s="153"/>
      <c r="C5" s="154"/>
      <c r="D5" s="155">
        <v>67282</v>
      </c>
      <c r="E5" s="156"/>
      <c r="F5" s="157">
        <v>190274</v>
      </c>
      <c r="G5" s="158"/>
      <c r="H5" s="159"/>
    </row>
    <row r="6" spans="1:8" x14ac:dyDescent="0.2">
      <c r="A6" s="160"/>
      <c r="B6" s="161"/>
      <c r="C6" s="162"/>
      <c r="D6" s="163">
        <v>49313</v>
      </c>
      <c r="E6" s="164"/>
      <c r="F6" s="165">
        <v>88584</v>
      </c>
      <c r="G6" s="166"/>
      <c r="H6" s="167"/>
    </row>
    <row r="7" spans="1:8" x14ac:dyDescent="0.2">
      <c r="A7" s="148" t="s">
        <v>561</v>
      </c>
      <c r="B7" s="153"/>
      <c r="C7" s="154"/>
      <c r="D7" s="155">
        <v>90567</v>
      </c>
      <c r="E7" s="156"/>
      <c r="F7" s="157">
        <v>200194</v>
      </c>
      <c r="G7" s="158"/>
      <c r="H7" s="159"/>
    </row>
    <row r="8" spans="1:8" x14ac:dyDescent="0.2">
      <c r="A8" s="160"/>
      <c r="B8" s="161"/>
      <c r="C8" s="162"/>
      <c r="D8" s="163">
        <v>63219</v>
      </c>
      <c r="E8" s="164"/>
      <c r="F8" s="165">
        <v>106422</v>
      </c>
      <c r="G8" s="166"/>
      <c r="H8" s="167"/>
    </row>
    <row r="9" spans="1:8" x14ac:dyDescent="0.2">
      <c r="A9" s="148" t="s">
        <v>562</v>
      </c>
      <c r="B9" s="153"/>
      <c r="C9" s="154"/>
      <c r="D9" s="155">
        <v>118834</v>
      </c>
      <c r="E9" s="156"/>
      <c r="F9" s="157">
        <v>196914</v>
      </c>
      <c r="G9" s="158"/>
      <c r="H9" s="159"/>
    </row>
    <row r="10" spans="1:8" x14ac:dyDescent="0.2">
      <c r="A10" s="160"/>
      <c r="B10" s="161"/>
      <c r="C10" s="162"/>
      <c r="D10" s="163">
        <v>109288</v>
      </c>
      <c r="E10" s="164"/>
      <c r="F10" s="165">
        <v>98966</v>
      </c>
      <c r="G10" s="166"/>
      <c r="H10" s="167"/>
    </row>
    <row r="11" spans="1:8" x14ac:dyDescent="0.2">
      <c r="A11" s="148" t="s">
        <v>563</v>
      </c>
      <c r="B11" s="153"/>
      <c r="C11" s="154"/>
      <c r="D11" s="155">
        <v>238680</v>
      </c>
      <c r="E11" s="156"/>
      <c r="F11" s="157">
        <v>204757</v>
      </c>
      <c r="G11" s="158"/>
      <c r="H11" s="159"/>
    </row>
    <row r="12" spans="1:8" x14ac:dyDescent="0.2">
      <c r="A12" s="160"/>
      <c r="B12" s="161"/>
      <c r="C12" s="168"/>
      <c r="D12" s="163">
        <v>224835</v>
      </c>
      <c r="E12" s="164"/>
      <c r="F12" s="165">
        <v>106071</v>
      </c>
      <c r="G12" s="166"/>
      <c r="H12" s="167"/>
    </row>
    <row r="13" spans="1:8" x14ac:dyDescent="0.2">
      <c r="A13" s="148"/>
      <c r="B13" s="153"/>
      <c r="C13" s="169"/>
      <c r="D13" s="170">
        <v>115210</v>
      </c>
      <c r="E13" s="171"/>
      <c r="F13" s="172">
        <v>191927</v>
      </c>
      <c r="G13" s="173"/>
      <c r="H13" s="159"/>
    </row>
    <row r="14" spans="1:8" x14ac:dyDescent="0.2">
      <c r="A14" s="160"/>
      <c r="B14" s="161"/>
      <c r="C14" s="162"/>
      <c r="D14" s="163">
        <v>99139</v>
      </c>
      <c r="E14" s="164"/>
      <c r="F14" s="165">
        <v>96523</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13.02</v>
      </c>
      <c r="C19" s="174">
        <f>ROUND(VALUE(SUBSTITUTE(実質収支比率等に係る経年分析!G$48,"▲","-")),2)</f>
        <v>13.64</v>
      </c>
      <c r="D19" s="174">
        <f>ROUND(VALUE(SUBSTITUTE(実質収支比率等に係る経年分析!H$48,"▲","-")),2)</f>
        <v>14.42</v>
      </c>
      <c r="E19" s="174">
        <f>ROUND(VALUE(SUBSTITUTE(実質収支比率等に係る経年分析!I$48,"▲","-")),2)</f>
        <v>14.99</v>
      </c>
      <c r="F19" s="174">
        <f>ROUND(VALUE(SUBSTITUTE(実質収支比率等に係る経年分析!J$48,"▲","-")),2)</f>
        <v>13.95</v>
      </c>
    </row>
    <row r="20" spans="1:11" x14ac:dyDescent="0.2">
      <c r="A20" s="174" t="s">
        <v>57</v>
      </c>
      <c r="B20" s="174">
        <f>ROUND(VALUE(SUBSTITUTE(実質収支比率等に係る経年分析!F$47,"▲","-")),2)</f>
        <v>57.52</v>
      </c>
      <c r="C20" s="174">
        <f>ROUND(VALUE(SUBSTITUTE(実質収支比率等に係る経年分析!G$47,"▲","-")),2)</f>
        <v>56.29</v>
      </c>
      <c r="D20" s="174">
        <f>ROUND(VALUE(SUBSTITUTE(実質収支比率等に係る経年分析!H$47,"▲","-")),2)</f>
        <v>53.03</v>
      </c>
      <c r="E20" s="174">
        <f>ROUND(VALUE(SUBSTITUTE(実質収支比率等に係る経年分析!I$47,"▲","-")),2)</f>
        <v>58.6</v>
      </c>
      <c r="F20" s="174">
        <f>ROUND(VALUE(SUBSTITUTE(実質収支比率等に係る経年分析!J$47,"▲","-")),2)</f>
        <v>68.05</v>
      </c>
    </row>
    <row r="21" spans="1:11" x14ac:dyDescent="0.2">
      <c r="A21" s="174" t="s">
        <v>58</v>
      </c>
      <c r="B21" s="174">
        <f>IF(ISNUMBER(VALUE(SUBSTITUTE(実質収支比率等に係る経年分析!F$49,"▲","-"))),ROUND(VALUE(SUBSTITUTE(実質収支比率等に係る経年分析!F$49,"▲","-")),2),NA())</f>
        <v>-5.4</v>
      </c>
      <c r="C21" s="174">
        <f>IF(ISNUMBER(VALUE(SUBSTITUTE(実質収支比率等に係る経年分析!G$49,"▲","-"))),ROUND(VALUE(SUBSTITUTE(実質収支比率等に係る経年分析!G$49,"▲","-")),2),NA())</f>
        <v>-8.14</v>
      </c>
      <c r="D21" s="174">
        <f>IF(ISNUMBER(VALUE(SUBSTITUTE(実質収支比率等に係る経年分析!H$49,"▲","-"))),ROUND(VALUE(SUBSTITUTE(実質収支比率等に係る経年分析!H$49,"▲","-")),2),NA())</f>
        <v>-4.84</v>
      </c>
      <c r="E21" s="174">
        <f>IF(ISNUMBER(VALUE(SUBSTITUTE(実質収支比率等に係る経年分析!I$49,"▲","-"))),ROUND(VALUE(SUBSTITUTE(実質収支比率等に係る経年分析!I$49,"▲","-")),2),NA())</f>
        <v>2.58</v>
      </c>
      <c r="F21" s="174">
        <f>IF(ISNUMBER(VALUE(SUBSTITUTE(実質収支比率等に係る経年分析!J$49,"▲","-"))),ROUND(VALUE(SUBSTITUTE(実質収支比率等に係る経年分析!J$49,"▲","-")),2),NA())</f>
        <v>-2.7</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0.04</v>
      </c>
    </row>
    <row r="32" spans="1:11" x14ac:dyDescent="0.2">
      <c r="A32" s="175" t="str">
        <f>IF(連結実質赤字比率に係る赤字・黒字の構成分析!C$38="",NA(),連結実質赤字比率に係る赤字・黒字の構成分析!C$38)</f>
        <v>農業集落排水事業特別会計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0.54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0.43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0.44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0.28999999999999998</v>
      </c>
    </row>
    <row r="33" spans="1:16" x14ac:dyDescent="0.2">
      <c r="A33" s="175" t="str">
        <f>IF(連結実質赤字比率に係る赤字・黒字の構成分析!C$37="",NA(),連結実質赤字比率に係る赤字・黒字の構成分析!C$37)</f>
        <v>簡易水道事業特別会計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0.62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0.55000000000000004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1.22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0.28999999999999998</v>
      </c>
    </row>
    <row r="34" spans="1:16" x14ac:dyDescent="0.2">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1.31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0.98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1.93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2.16</v>
      </c>
    </row>
    <row r="35" spans="1:16" x14ac:dyDescent="0.2">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1.23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0.91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1.23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2.52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2.78</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13.01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13.64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14.42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14.99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13.94</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377</v>
      </c>
      <c r="E42" s="176"/>
      <c r="F42" s="176"/>
      <c r="G42" s="176">
        <f>'実質公債費比率（分子）の構造'!L$52</f>
        <v>358</v>
      </c>
      <c r="H42" s="176"/>
      <c r="I42" s="176"/>
      <c r="J42" s="176">
        <f>'実質公債費比率（分子）の構造'!M$52</f>
        <v>354</v>
      </c>
      <c r="K42" s="176"/>
      <c r="L42" s="176"/>
      <c r="M42" s="176">
        <f>'実質公債費比率（分子）の構造'!N$52</f>
        <v>352</v>
      </c>
      <c r="N42" s="176"/>
      <c r="O42" s="176"/>
      <c r="P42" s="176">
        <f>'実質公債費比率（分子）の構造'!O$52</f>
        <v>351</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41</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4</v>
      </c>
      <c r="C45" s="176"/>
      <c r="D45" s="176"/>
      <c r="E45" s="176">
        <f>'実質公債費比率（分子）の構造'!L$49</f>
        <v>5</v>
      </c>
      <c r="F45" s="176"/>
      <c r="G45" s="176"/>
      <c r="H45" s="176">
        <f>'実質公債費比率（分子）の構造'!M$49</f>
        <v>7</v>
      </c>
      <c r="I45" s="176"/>
      <c r="J45" s="176"/>
      <c r="K45" s="176">
        <f>'実質公債費比率（分子）の構造'!N$49</f>
        <v>13</v>
      </c>
      <c r="L45" s="176"/>
      <c r="M45" s="176"/>
      <c r="N45" s="176">
        <f>'実質公債費比率（分子）の構造'!O$49</f>
        <v>13</v>
      </c>
      <c r="O45" s="176"/>
      <c r="P45" s="176"/>
    </row>
    <row r="46" spans="1:16" x14ac:dyDescent="0.2">
      <c r="A46" s="176" t="s">
        <v>69</v>
      </c>
      <c r="B46" s="176">
        <f>'実質公債費比率（分子）の構造'!K$48</f>
        <v>213</v>
      </c>
      <c r="C46" s="176"/>
      <c r="D46" s="176"/>
      <c r="E46" s="176">
        <f>'実質公債費比率（分子）の構造'!L$48</f>
        <v>207</v>
      </c>
      <c r="F46" s="176"/>
      <c r="G46" s="176"/>
      <c r="H46" s="176">
        <f>'実質公債費比率（分子）の構造'!M$48</f>
        <v>198</v>
      </c>
      <c r="I46" s="176"/>
      <c r="J46" s="176"/>
      <c r="K46" s="176">
        <f>'実質公債費比率（分子）の構造'!N$48</f>
        <v>198</v>
      </c>
      <c r="L46" s="176"/>
      <c r="M46" s="176"/>
      <c r="N46" s="176">
        <f>'実質公債費比率（分子）の構造'!O$48</f>
        <v>215</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280</v>
      </c>
      <c r="C49" s="176"/>
      <c r="D49" s="176"/>
      <c r="E49" s="176">
        <f>'実質公債費比率（分子）の構造'!L$45</f>
        <v>298</v>
      </c>
      <c r="F49" s="176"/>
      <c r="G49" s="176"/>
      <c r="H49" s="176">
        <f>'実質公債費比率（分子）の構造'!M$45</f>
        <v>289</v>
      </c>
      <c r="I49" s="176"/>
      <c r="J49" s="176"/>
      <c r="K49" s="176">
        <f>'実質公債費比率（分子）の構造'!N$45</f>
        <v>264</v>
      </c>
      <c r="L49" s="176"/>
      <c r="M49" s="176"/>
      <c r="N49" s="176">
        <f>'実質公債費比率（分子）の構造'!O$45</f>
        <v>266</v>
      </c>
      <c r="O49" s="176"/>
      <c r="P49" s="176"/>
    </row>
    <row r="50" spans="1:16" x14ac:dyDescent="0.2">
      <c r="A50" s="176" t="s">
        <v>73</v>
      </c>
      <c r="B50" s="176" t="e">
        <f>NA()</f>
        <v>#N/A</v>
      </c>
      <c r="C50" s="176">
        <f>IF(ISNUMBER('実質公債費比率（分子）の構造'!K$53),'実質公債費比率（分子）の構造'!K$53,NA())</f>
        <v>161</v>
      </c>
      <c r="D50" s="176" t="e">
        <f>NA()</f>
        <v>#N/A</v>
      </c>
      <c r="E50" s="176" t="e">
        <f>NA()</f>
        <v>#N/A</v>
      </c>
      <c r="F50" s="176">
        <f>IF(ISNUMBER('実質公債費比率（分子）の構造'!L$53),'実質公債費比率（分子）の構造'!L$53,NA())</f>
        <v>152</v>
      </c>
      <c r="G50" s="176" t="e">
        <f>NA()</f>
        <v>#N/A</v>
      </c>
      <c r="H50" s="176" t="e">
        <f>NA()</f>
        <v>#N/A</v>
      </c>
      <c r="I50" s="176">
        <f>IF(ISNUMBER('実質公債費比率（分子）の構造'!M$53),'実質公債費比率（分子）の構造'!M$53,NA())</f>
        <v>140</v>
      </c>
      <c r="J50" s="176" t="e">
        <f>NA()</f>
        <v>#N/A</v>
      </c>
      <c r="K50" s="176" t="e">
        <f>NA()</f>
        <v>#N/A</v>
      </c>
      <c r="L50" s="176">
        <f>IF(ISNUMBER('実質公債費比率（分子）の構造'!N$53),'実質公債費比率（分子）の構造'!N$53,NA())</f>
        <v>123</v>
      </c>
      <c r="M50" s="176" t="e">
        <f>NA()</f>
        <v>#N/A</v>
      </c>
      <c r="N50" s="176" t="e">
        <f>NA()</f>
        <v>#N/A</v>
      </c>
      <c r="O50" s="176">
        <f>IF(ISNUMBER('実質公債費比率（分子）の構造'!O$53),'実質公債費比率（分子）の構造'!O$53,NA())</f>
        <v>143</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3812</v>
      </c>
      <c r="E56" s="175"/>
      <c r="F56" s="175"/>
      <c r="G56" s="175">
        <f>'将来負担比率（分子）の構造'!J$52</f>
        <v>3673</v>
      </c>
      <c r="H56" s="175"/>
      <c r="I56" s="175"/>
      <c r="J56" s="175">
        <f>'将来負担比率（分子）の構造'!K$52</f>
        <v>3569</v>
      </c>
      <c r="K56" s="175"/>
      <c r="L56" s="175"/>
      <c r="M56" s="175">
        <f>'将来負担比率（分子）の構造'!L$52</f>
        <v>3489</v>
      </c>
      <c r="N56" s="175"/>
      <c r="O56" s="175"/>
      <c r="P56" s="175">
        <f>'将来負担比率（分子）の構造'!M$52</f>
        <v>3338</v>
      </c>
    </row>
    <row r="57" spans="1:16" x14ac:dyDescent="0.2">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43</v>
      </c>
      <c r="B58" s="175"/>
      <c r="C58" s="175"/>
      <c r="D58" s="175">
        <f>'将来負担比率（分子）の構造'!I$50</f>
        <v>4870</v>
      </c>
      <c r="E58" s="175"/>
      <c r="F58" s="175"/>
      <c r="G58" s="175">
        <f>'将来負担比率（分子）の構造'!J$50</f>
        <v>5056</v>
      </c>
      <c r="H58" s="175"/>
      <c r="I58" s="175"/>
      <c r="J58" s="175">
        <f>'将来負担比率（分子）の構造'!K$50</f>
        <v>5415</v>
      </c>
      <c r="K58" s="175"/>
      <c r="L58" s="175"/>
      <c r="M58" s="175">
        <f>'将来負担比率（分子）の構造'!L$50</f>
        <v>6333</v>
      </c>
      <c r="N58" s="175"/>
      <c r="O58" s="175"/>
      <c r="P58" s="175">
        <f>'将来負担比率（分子）の構造'!M$50</f>
        <v>6481</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764</v>
      </c>
      <c r="C62" s="175"/>
      <c r="D62" s="175"/>
      <c r="E62" s="175">
        <f>'将来負担比率（分子）の構造'!J$45</f>
        <v>709</v>
      </c>
      <c r="F62" s="175"/>
      <c r="G62" s="175"/>
      <c r="H62" s="175">
        <f>'将来負担比率（分子）の構造'!K$45</f>
        <v>743</v>
      </c>
      <c r="I62" s="175"/>
      <c r="J62" s="175"/>
      <c r="K62" s="175">
        <f>'将来負担比率（分子）の構造'!L$45</f>
        <v>670</v>
      </c>
      <c r="L62" s="175"/>
      <c r="M62" s="175"/>
      <c r="N62" s="175">
        <f>'将来負担比率（分子）の構造'!M$45</f>
        <v>655</v>
      </c>
      <c r="O62" s="175"/>
      <c r="P62" s="175"/>
    </row>
    <row r="63" spans="1:16" x14ac:dyDescent="0.2">
      <c r="A63" s="175" t="s">
        <v>36</v>
      </c>
      <c r="B63" s="175">
        <f>'将来負担比率（分子）の構造'!I$44</f>
        <v>136</v>
      </c>
      <c r="C63" s="175"/>
      <c r="D63" s="175"/>
      <c r="E63" s="175">
        <f>'将来負担比率（分子）の構造'!J$44</f>
        <v>132</v>
      </c>
      <c r="F63" s="175"/>
      <c r="G63" s="175"/>
      <c r="H63" s="175">
        <f>'将来負担比率（分子）の構造'!K$44</f>
        <v>117</v>
      </c>
      <c r="I63" s="175"/>
      <c r="J63" s="175"/>
      <c r="K63" s="175">
        <f>'将来負担比率（分子）の構造'!L$44</f>
        <v>108</v>
      </c>
      <c r="L63" s="175"/>
      <c r="M63" s="175"/>
      <c r="N63" s="175">
        <f>'将来負担比率（分子）の構造'!M$44</f>
        <v>98</v>
      </c>
      <c r="O63" s="175"/>
      <c r="P63" s="175"/>
    </row>
    <row r="64" spans="1:16" x14ac:dyDescent="0.2">
      <c r="A64" s="175" t="s">
        <v>35</v>
      </c>
      <c r="B64" s="175">
        <f>'将来負担比率（分子）の構造'!I$43</f>
        <v>1901</v>
      </c>
      <c r="C64" s="175"/>
      <c r="D64" s="175"/>
      <c r="E64" s="175">
        <f>'将来負担比率（分子）の構造'!J$43</f>
        <v>1740</v>
      </c>
      <c r="F64" s="175"/>
      <c r="G64" s="175"/>
      <c r="H64" s="175">
        <f>'将来負担比率（分子）の構造'!K$43</f>
        <v>1550</v>
      </c>
      <c r="I64" s="175"/>
      <c r="J64" s="175"/>
      <c r="K64" s="175">
        <f>'将来負担比率（分子）の構造'!L$43</f>
        <v>1484</v>
      </c>
      <c r="L64" s="175"/>
      <c r="M64" s="175"/>
      <c r="N64" s="175">
        <f>'将来負担比率（分子）の構造'!M$43</f>
        <v>1293</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2683</v>
      </c>
      <c r="C66" s="175"/>
      <c r="D66" s="175"/>
      <c r="E66" s="175">
        <f>'将来負担比率（分子）の構造'!J$41</f>
        <v>2644</v>
      </c>
      <c r="F66" s="175"/>
      <c r="G66" s="175"/>
      <c r="H66" s="175">
        <f>'将来負担比率（分子）の構造'!K$41</f>
        <v>2611</v>
      </c>
      <c r="I66" s="175"/>
      <c r="J66" s="175"/>
      <c r="K66" s="175">
        <f>'将来負担比率（分子）の構造'!L$41</f>
        <v>2884</v>
      </c>
      <c r="L66" s="175"/>
      <c r="M66" s="175"/>
      <c r="N66" s="175">
        <f>'将来負担比率（分子）の構造'!M$41</f>
        <v>3132</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1640</v>
      </c>
      <c r="C72" s="179">
        <f>基金残高に係る経年分析!G55</f>
        <v>1930</v>
      </c>
      <c r="D72" s="179">
        <f>基金残高に係る経年分析!H55</f>
        <v>2188</v>
      </c>
    </row>
    <row r="73" spans="1:16" x14ac:dyDescent="0.2">
      <c r="A73" s="178" t="s">
        <v>80</v>
      </c>
      <c r="B73" s="179">
        <f>基金残高に係る経年分析!F56</f>
        <v>324</v>
      </c>
      <c r="C73" s="179">
        <f>基金残高に係る経年分析!G56</f>
        <v>324</v>
      </c>
      <c r="D73" s="179">
        <f>基金残高に係る経年分析!H56</f>
        <v>324</v>
      </c>
    </row>
    <row r="74" spans="1:16" x14ac:dyDescent="0.2">
      <c r="A74" s="178" t="s">
        <v>81</v>
      </c>
      <c r="B74" s="179">
        <f>基金残高に係る経年分析!F57</f>
        <v>3287</v>
      </c>
      <c r="C74" s="179">
        <f>基金残高に係る経年分析!G57</f>
        <v>3880</v>
      </c>
      <c r="D74" s="179">
        <f>基金残高に係る経年分析!H57</f>
        <v>3729</v>
      </c>
    </row>
  </sheetData>
  <sheetProtection algorithmName="SHA-512" hashValue="7p4VBmm75tN+sCnJ1pI9jEm0aSw6jQ3MTmogklQzwJ58ZwLJ4z9Kb3VFJnJPR0bd+dlw1VFlN5W5+ACNE3pl0Q==" saltValue="NT8S/pCoEUE28YDIPh4kC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219</v>
      </c>
      <c r="DI1" s="718"/>
      <c r="DJ1" s="718"/>
      <c r="DK1" s="718"/>
      <c r="DL1" s="718"/>
      <c r="DM1" s="718"/>
      <c r="DN1" s="719"/>
      <c r="DO1" s="214"/>
      <c r="DP1" s="717" t="s">
        <v>220</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222</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223</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224</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225</v>
      </c>
      <c r="S4" s="674"/>
      <c r="T4" s="674"/>
      <c r="U4" s="674"/>
      <c r="V4" s="674"/>
      <c r="W4" s="674"/>
      <c r="X4" s="674"/>
      <c r="Y4" s="675"/>
      <c r="Z4" s="673" t="s">
        <v>226</v>
      </c>
      <c r="AA4" s="674"/>
      <c r="AB4" s="674"/>
      <c r="AC4" s="675"/>
      <c r="AD4" s="673" t="s">
        <v>227</v>
      </c>
      <c r="AE4" s="674"/>
      <c r="AF4" s="674"/>
      <c r="AG4" s="674"/>
      <c r="AH4" s="674"/>
      <c r="AI4" s="674"/>
      <c r="AJ4" s="674"/>
      <c r="AK4" s="675"/>
      <c r="AL4" s="673" t="s">
        <v>226</v>
      </c>
      <c r="AM4" s="674"/>
      <c r="AN4" s="674"/>
      <c r="AO4" s="675"/>
      <c r="AP4" s="720" t="s">
        <v>228</v>
      </c>
      <c r="AQ4" s="720"/>
      <c r="AR4" s="720"/>
      <c r="AS4" s="720"/>
      <c r="AT4" s="720"/>
      <c r="AU4" s="720"/>
      <c r="AV4" s="720"/>
      <c r="AW4" s="720"/>
      <c r="AX4" s="720"/>
      <c r="AY4" s="720"/>
      <c r="AZ4" s="720"/>
      <c r="BA4" s="720"/>
      <c r="BB4" s="720"/>
      <c r="BC4" s="720"/>
      <c r="BD4" s="720"/>
      <c r="BE4" s="720"/>
      <c r="BF4" s="720"/>
      <c r="BG4" s="720" t="s">
        <v>229</v>
      </c>
      <c r="BH4" s="720"/>
      <c r="BI4" s="720"/>
      <c r="BJ4" s="720"/>
      <c r="BK4" s="720"/>
      <c r="BL4" s="720"/>
      <c r="BM4" s="720"/>
      <c r="BN4" s="720"/>
      <c r="BO4" s="720" t="s">
        <v>226</v>
      </c>
      <c r="BP4" s="720"/>
      <c r="BQ4" s="720"/>
      <c r="BR4" s="720"/>
      <c r="BS4" s="720" t="s">
        <v>230</v>
      </c>
      <c r="BT4" s="720"/>
      <c r="BU4" s="720"/>
      <c r="BV4" s="720"/>
      <c r="BW4" s="720"/>
      <c r="BX4" s="720"/>
      <c r="BY4" s="720"/>
      <c r="BZ4" s="720"/>
      <c r="CA4" s="720"/>
      <c r="CB4" s="720"/>
      <c r="CD4" s="673" t="s">
        <v>231</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232</v>
      </c>
      <c r="C5" s="680"/>
      <c r="D5" s="680"/>
      <c r="E5" s="680"/>
      <c r="F5" s="680"/>
      <c r="G5" s="680"/>
      <c r="H5" s="680"/>
      <c r="I5" s="680"/>
      <c r="J5" s="680"/>
      <c r="K5" s="680"/>
      <c r="L5" s="680"/>
      <c r="M5" s="680"/>
      <c r="N5" s="680"/>
      <c r="O5" s="680"/>
      <c r="P5" s="680"/>
      <c r="Q5" s="681"/>
      <c r="R5" s="676">
        <v>1255938</v>
      </c>
      <c r="S5" s="677"/>
      <c r="T5" s="677"/>
      <c r="U5" s="677"/>
      <c r="V5" s="677"/>
      <c r="W5" s="677"/>
      <c r="X5" s="677"/>
      <c r="Y5" s="702"/>
      <c r="Z5" s="715">
        <v>16.399999999999999</v>
      </c>
      <c r="AA5" s="715"/>
      <c r="AB5" s="715"/>
      <c r="AC5" s="715"/>
      <c r="AD5" s="716">
        <v>1255938</v>
      </c>
      <c r="AE5" s="716"/>
      <c r="AF5" s="716"/>
      <c r="AG5" s="716"/>
      <c r="AH5" s="716"/>
      <c r="AI5" s="716"/>
      <c r="AJ5" s="716"/>
      <c r="AK5" s="716"/>
      <c r="AL5" s="703">
        <v>38.700000000000003</v>
      </c>
      <c r="AM5" s="685"/>
      <c r="AN5" s="685"/>
      <c r="AO5" s="704"/>
      <c r="AP5" s="679" t="s">
        <v>233</v>
      </c>
      <c r="AQ5" s="680"/>
      <c r="AR5" s="680"/>
      <c r="AS5" s="680"/>
      <c r="AT5" s="680"/>
      <c r="AU5" s="680"/>
      <c r="AV5" s="680"/>
      <c r="AW5" s="680"/>
      <c r="AX5" s="680"/>
      <c r="AY5" s="680"/>
      <c r="AZ5" s="680"/>
      <c r="BA5" s="680"/>
      <c r="BB5" s="680"/>
      <c r="BC5" s="680"/>
      <c r="BD5" s="680"/>
      <c r="BE5" s="680"/>
      <c r="BF5" s="681"/>
      <c r="BG5" s="621">
        <v>1255749</v>
      </c>
      <c r="BH5" s="622"/>
      <c r="BI5" s="622"/>
      <c r="BJ5" s="622"/>
      <c r="BK5" s="622"/>
      <c r="BL5" s="622"/>
      <c r="BM5" s="622"/>
      <c r="BN5" s="623"/>
      <c r="BO5" s="659">
        <v>100</v>
      </c>
      <c r="BP5" s="659"/>
      <c r="BQ5" s="659"/>
      <c r="BR5" s="659"/>
      <c r="BS5" s="660" t="s">
        <v>234</v>
      </c>
      <c r="BT5" s="660"/>
      <c r="BU5" s="660"/>
      <c r="BV5" s="660"/>
      <c r="BW5" s="660"/>
      <c r="BX5" s="660"/>
      <c r="BY5" s="660"/>
      <c r="BZ5" s="660"/>
      <c r="CA5" s="660"/>
      <c r="CB5" s="695"/>
      <c r="CD5" s="673" t="s">
        <v>228</v>
      </c>
      <c r="CE5" s="674"/>
      <c r="CF5" s="674"/>
      <c r="CG5" s="674"/>
      <c r="CH5" s="674"/>
      <c r="CI5" s="674"/>
      <c r="CJ5" s="674"/>
      <c r="CK5" s="674"/>
      <c r="CL5" s="674"/>
      <c r="CM5" s="674"/>
      <c r="CN5" s="674"/>
      <c r="CO5" s="674"/>
      <c r="CP5" s="674"/>
      <c r="CQ5" s="675"/>
      <c r="CR5" s="673" t="s">
        <v>235</v>
      </c>
      <c r="CS5" s="674"/>
      <c r="CT5" s="674"/>
      <c r="CU5" s="674"/>
      <c r="CV5" s="674"/>
      <c r="CW5" s="674"/>
      <c r="CX5" s="674"/>
      <c r="CY5" s="675"/>
      <c r="CZ5" s="673" t="s">
        <v>226</v>
      </c>
      <c r="DA5" s="674"/>
      <c r="DB5" s="674"/>
      <c r="DC5" s="675"/>
      <c r="DD5" s="673" t="s">
        <v>236</v>
      </c>
      <c r="DE5" s="674"/>
      <c r="DF5" s="674"/>
      <c r="DG5" s="674"/>
      <c r="DH5" s="674"/>
      <c r="DI5" s="674"/>
      <c r="DJ5" s="674"/>
      <c r="DK5" s="674"/>
      <c r="DL5" s="674"/>
      <c r="DM5" s="674"/>
      <c r="DN5" s="674"/>
      <c r="DO5" s="674"/>
      <c r="DP5" s="675"/>
      <c r="DQ5" s="673" t="s">
        <v>237</v>
      </c>
      <c r="DR5" s="674"/>
      <c r="DS5" s="674"/>
      <c r="DT5" s="674"/>
      <c r="DU5" s="674"/>
      <c r="DV5" s="674"/>
      <c r="DW5" s="674"/>
      <c r="DX5" s="674"/>
      <c r="DY5" s="674"/>
      <c r="DZ5" s="674"/>
      <c r="EA5" s="674"/>
      <c r="EB5" s="674"/>
      <c r="EC5" s="675"/>
    </row>
    <row r="6" spans="2:143" ht="11.25" customHeight="1" x14ac:dyDescent="0.2">
      <c r="B6" s="618" t="s">
        <v>238</v>
      </c>
      <c r="C6" s="619"/>
      <c r="D6" s="619"/>
      <c r="E6" s="619"/>
      <c r="F6" s="619"/>
      <c r="G6" s="619"/>
      <c r="H6" s="619"/>
      <c r="I6" s="619"/>
      <c r="J6" s="619"/>
      <c r="K6" s="619"/>
      <c r="L6" s="619"/>
      <c r="M6" s="619"/>
      <c r="N6" s="619"/>
      <c r="O6" s="619"/>
      <c r="P6" s="619"/>
      <c r="Q6" s="620"/>
      <c r="R6" s="621">
        <v>117454</v>
      </c>
      <c r="S6" s="622"/>
      <c r="T6" s="622"/>
      <c r="U6" s="622"/>
      <c r="V6" s="622"/>
      <c r="W6" s="622"/>
      <c r="X6" s="622"/>
      <c r="Y6" s="623"/>
      <c r="Z6" s="659">
        <v>1.5</v>
      </c>
      <c r="AA6" s="659"/>
      <c r="AB6" s="659"/>
      <c r="AC6" s="659"/>
      <c r="AD6" s="660">
        <v>117454</v>
      </c>
      <c r="AE6" s="660"/>
      <c r="AF6" s="660"/>
      <c r="AG6" s="660"/>
      <c r="AH6" s="660"/>
      <c r="AI6" s="660"/>
      <c r="AJ6" s="660"/>
      <c r="AK6" s="660"/>
      <c r="AL6" s="624">
        <v>3.6</v>
      </c>
      <c r="AM6" s="625"/>
      <c r="AN6" s="625"/>
      <c r="AO6" s="661"/>
      <c r="AP6" s="618" t="s">
        <v>239</v>
      </c>
      <c r="AQ6" s="619"/>
      <c r="AR6" s="619"/>
      <c r="AS6" s="619"/>
      <c r="AT6" s="619"/>
      <c r="AU6" s="619"/>
      <c r="AV6" s="619"/>
      <c r="AW6" s="619"/>
      <c r="AX6" s="619"/>
      <c r="AY6" s="619"/>
      <c r="AZ6" s="619"/>
      <c r="BA6" s="619"/>
      <c r="BB6" s="619"/>
      <c r="BC6" s="619"/>
      <c r="BD6" s="619"/>
      <c r="BE6" s="619"/>
      <c r="BF6" s="620"/>
      <c r="BG6" s="621">
        <v>1255749</v>
      </c>
      <c r="BH6" s="622"/>
      <c r="BI6" s="622"/>
      <c r="BJ6" s="622"/>
      <c r="BK6" s="622"/>
      <c r="BL6" s="622"/>
      <c r="BM6" s="622"/>
      <c r="BN6" s="623"/>
      <c r="BO6" s="659">
        <v>100</v>
      </c>
      <c r="BP6" s="659"/>
      <c r="BQ6" s="659"/>
      <c r="BR6" s="659"/>
      <c r="BS6" s="660" t="s">
        <v>240</v>
      </c>
      <c r="BT6" s="660"/>
      <c r="BU6" s="660"/>
      <c r="BV6" s="660"/>
      <c r="BW6" s="660"/>
      <c r="BX6" s="660"/>
      <c r="BY6" s="660"/>
      <c r="BZ6" s="660"/>
      <c r="CA6" s="660"/>
      <c r="CB6" s="695"/>
      <c r="CD6" s="679" t="s">
        <v>241</v>
      </c>
      <c r="CE6" s="680"/>
      <c r="CF6" s="680"/>
      <c r="CG6" s="680"/>
      <c r="CH6" s="680"/>
      <c r="CI6" s="680"/>
      <c r="CJ6" s="680"/>
      <c r="CK6" s="680"/>
      <c r="CL6" s="680"/>
      <c r="CM6" s="680"/>
      <c r="CN6" s="680"/>
      <c r="CO6" s="680"/>
      <c r="CP6" s="680"/>
      <c r="CQ6" s="681"/>
      <c r="CR6" s="621">
        <v>70066</v>
      </c>
      <c r="CS6" s="622"/>
      <c r="CT6" s="622"/>
      <c r="CU6" s="622"/>
      <c r="CV6" s="622"/>
      <c r="CW6" s="622"/>
      <c r="CX6" s="622"/>
      <c r="CY6" s="623"/>
      <c r="CZ6" s="703">
        <v>1</v>
      </c>
      <c r="DA6" s="685"/>
      <c r="DB6" s="685"/>
      <c r="DC6" s="705"/>
      <c r="DD6" s="627" t="s">
        <v>130</v>
      </c>
      <c r="DE6" s="622"/>
      <c r="DF6" s="622"/>
      <c r="DG6" s="622"/>
      <c r="DH6" s="622"/>
      <c r="DI6" s="622"/>
      <c r="DJ6" s="622"/>
      <c r="DK6" s="622"/>
      <c r="DL6" s="622"/>
      <c r="DM6" s="622"/>
      <c r="DN6" s="622"/>
      <c r="DO6" s="622"/>
      <c r="DP6" s="623"/>
      <c r="DQ6" s="627">
        <v>70066</v>
      </c>
      <c r="DR6" s="622"/>
      <c r="DS6" s="622"/>
      <c r="DT6" s="622"/>
      <c r="DU6" s="622"/>
      <c r="DV6" s="622"/>
      <c r="DW6" s="622"/>
      <c r="DX6" s="622"/>
      <c r="DY6" s="622"/>
      <c r="DZ6" s="622"/>
      <c r="EA6" s="622"/>
      <c r="EB6" s="622"/>
      <c r="EC6" s="658"/>
    </row>
    <row r="7" spans="2:143" ht="11.25" customHeight="1" x14ac:dyDescent="0.2">
      <c r="B7" s="618" t="s">
        <v>242</v>
      </c>
      <c r="C7" s="619"/>
      <c r="D7" s="619"/>
      <c r="E7" s="619"/>
      <c r="F7" s="619"/>
      <c r="G7" s="619"/>
      <c r="H7" s="619"/>
      <c r="I7" s="619"/>
      <c r="J7" s="619"/>
      <c r="K7" s="619"/>
      <c r="L7" s="619"/>
      <c r="M7" s="619"/>
      <c r="N7" s="619"/>
      <c r="O7" s="619"/>
      <c r="P7" s="619"/>
      <c r="Q7" s="620"/>
      <c r="R7" s="621">
        <v>335</v>
      </c>
      <c r="S7" s="622"/>
      <c r="T7" s="622"/>
      <c r="U7" s="622"/>
      <c r="V7" s="622"/>
      <c r="W7" s="622"/>
      <c r="X7" s="622"/>
      <c r="Y7" s="623"/>
      <c r="Z7" s="659">
        <v>0</v>
      </c>
      <c r="AA7" s="659"/>
      <c r="AB7" s="659"/>
      <c r="AC7" s="659"/>
      <c r="AD7" s="660">
        <v>335</v>
      </c>
      <c r="AE7" s="660"/>
      <c r="AF7" s="660"/>
      <c r="AG7" s="660"/>
      <c r="AH7" s="660"/>
      <c r="AI7" s="660"/>
      <c r="AJ7" s="660"/>
      <c r="AK7" s="660"/>
      <c r="AL7" s="624">
        <v>0</v>
      </c>
      <c r="AM7" s="625"/>
      <c r="AN7" s="625"/>
      <c r="AO7" s="661"/>
      <c r="AP7" s="618" t="s">
        <v>243</v>
      </c>
      <c r="AQ7" s="619"/>
      <c r="AR7" s="619"/>
      <c r="AS7" s="619"/>
      <c r="AT7" s="619"/>
      <c r="AU7" s="619"/>
      <c r="AV7" s="619"/>
      <c r="AW7" s="619"/>
      <c r="AX7" s="619"/>
      <c r="AY7" s="619"/>
      <c r="AZ7" s="619"/>
      <c r="BA7" s="619"/>
      <c r="BB7" s="619"/>
      <c r="BC7" s="619"/>
      <c r="BD7" s="619"/>
      <c r="BE7" s="619"/>
      <c r="BF7" s="620"/>
      <c r="BG7" s="621">
        <v>467202</v>
      </c>
      <c r="BH7" s="622"/>
      <c r="BI7" s="622"/>
      <c r="BJ7" s="622"/>
      <c r="BK7" s="622"/>
      <c r="BL7" s="622"/>
      <c r="BM7" s="622"/>
      <c r="BN7" s="623"/>
      <c r="BO7" s="659">
        <v>37.200000000000003</v>
      </c>
      <c r="BP7" s="659"/>
      <c r="BQ7" s="659"/>
      <c r="BR7" s="659"/>
      <c r="BS7" s="660" t="s">
        <v>130</v>
      </c>
      <c r="BT7" s="660"/>
      <c r="BU7" s="660"/>
      <c r="BV7" s="660"/>
      <c r="BW7" s="660"/>
      <c r="BX7" s="660"/>
      <c r="BY7" s="660"/>
      <c r="BZ7" s="660"/>
      <c r="CA7" s="660"/>
      <c r="CB7" s="695"/>
      <c r="CD7" s="618" t="s">
        <v>244</v>
      </c>
      <c r="CE7" s="619"/>
      <c r="CF7" s="619"/>
      <c r="CG7" s="619"/>
      <c r="CH7" s="619"/>
      <c r="CI7" s="619"/>
      <c r="CJ7" s="619"/>
      <c r="CK7" s="619"/>
      <c r="CL7" s="619"/>
      <c r="CM7" s="619"/>
      <c r="CN7" s="619"/>
      <c r="CO7" s="619"/>
      <c r="CP7" s="619"/>
      <c r="CQ7" s="620"/>
      <c r="CR7" s="621">
        <v>3295257</v>
      </c>
      <c r="CS7" s="622"/>
      <c r="CT7" s="622"/>
      <c r="CU7" s="622"/>
      <c r="CV7" s="622"/>
      <c r="CW7" s="622"/>
      <c r="CX7" s="622"/>
      <c r="CY7" s="623"/>
      <c r="CZ7" s="659">
        <v>46</v>
      </c>
      <c r="DA7" s="659"/>
      <c r="DB7" s="659"/>
      <c r="DC7" s="659"/>
      <c r="DD7" s="627">
        <v>1167696</v>
      </c>
      <c r="DE7" s="622"/>
      <c r="DF7" s="622"/>
      <c r="DG7" s="622"/>
      <c r="DH7" s="622"/>
      <c r="DI7" s="622"/>
      <c r="DJ7" s="622"/>
      <c r="DK7" s="622"/>
      <c r="DL7" s="622"/>
      <c r="DM7" s="622"/>
      <c r="DN7" s="622"/>
      <c r="DO7" s="622"/>
      <c r="DP7" s="623"/>
      <c r="DQ7" s="627">
        <v>609204</v>
      </c>
      <c r="DR7" s="622"/>
      <c r="DS7" s="622"/>
      <c r="DT7" s="622"/>
      <c r="DU7" s="622"/>
      <c r="DV7" s="622"/>
      <c r="DW7" s="622"/>
      <c r="DX7" s="622"/>
      <c r="DY7" s="622"/>
      <c r="DZ7" s="622"/>
      <c r="EA7" s="622"/>
      <c r="EB7" s="622"/>
      <c r="EC7" s="658"/>
    </row>
    <row r="8" spans="2:143" ht="11.25" customHeight="1" x14ac:dyDescent="0.2">
      <c r="B8" s="618" t="s">
        <v>245</v>
      </c>
      <c r="C8" s="619"/>
      <c r="D8" s="619"/>
      <c r="E8" s="619"/>
      <c r="F8" s="619"/>
      <c r="G8" s="619"/>
      <c r="H8" s="619"/>
      <c r="I8" s="619"/>
      <c r="J8" s="619"/>
      <c r="K8" s="619"/>
      <c r="L8" s="619"/>
      <c r="M8" s="619"/>
      <c r="N8" s="619"/>
      <c r="O8" s="619"/>
      <c r="P8" s="619"/>
      <c r="Q8" s="620"/>
      <c r="R8" s="621">
        <v>4383</v>
      </c>
      <c r="S8" s="622"/>
      <c r="T8" s="622"/>
      <c r="U8" s="622"/>
      <c r="V8" s="622"/>
      <c r="W8" s="622"/>
      <c r="X8" s="622"/>
      <c r="Y8" s="623"/>
      <c r="Z8" s="659">
        <v>0.1</v>
      </c>
      <c r="AA8" s="659"/>
      <c r="AB8" s="659"/>
      <c r="AC8" s="659"/>
      <c r="AD8" s="660">
        <v>4383</v>
      </c>
      <c r="AE8" s="660"/>
      <c r="AF8" s="660"/>
      <c r="AG8" s="660"/>
      <c r="AH8" s="660"/>
      <c r="AI8" s="660"/>
      <c r="AJ8" s="660"/>
      <c r="AK8" s="660"/>
      <c r="AL8" s="624">
        <v>0.1</v>
      </c>
      <c r="AM8" s="625"/>
      <c r="AN8" s="625"/>
      <c r="AO8" s="661"/>
      <c r="AP8" s="618" t="s">
        <v>246</v>
      </c>
      <c r="AQ8" s="619"/>
      <c r="AR8" s="619"/>
      <c r="AS8" s="619"/>
      <c r="AT8" s="619"/>
      <c r="AU8" s="619"/>
      <c r="AV8" s="619"/>
      <c r="AW8" s="619"/>
      <c r="AX8" s="619"/>
      <c r="AY8" s="619"/>
      <c r="AZ8" s="619"/>
      <c r="BA8" s="619"/>
      <c r="BB8" s="619"/>
      <c r="BC8" s="619"/>
      <c r="BD8" s="619"/>
      <c r="BE8" s="619"/>
      <c r="BF8" s="620"/>
      <c r="BG8" s="621">
        <v>12320</v>
      </c>
      <c r="BH8" s="622"/>
      <c r="BI8" s="622"/>
      <c r="BJ8" s="622"/>
      <c r="BK8" s="622"/>
      <c r="BL8" s="622"/>
      <c r="BM8" s="622"/>
      <c r="BN8" s="623"/>
      <c r="BO8" s="659">
        <v>1</v>
      </c>
      <c r="BP8" s="659"/>
      <c r="BQ8" s="659"/>
      <c r="BR8" s="659"/>
      <c r="BS8" s="660" t="s">
        <v>240</v>
      </c>
      <c r="BT8" s="660"/>
      <c r="BU8" s="660"/>
      <c r="BV8" s="660"/>
      <c r="BW8" s="660"/>
      <c r="BX8" s="660"/>
      <c r="BY8" s="660"/>
      <c r="BZ8" s="660"/>
      <c r="CA8" s="660"/>
      <c r="CB8" s="695"/>
      <c r="CD8" s="618" t="s">
        <v>247</v>
      </c>
      <c r="CE8" s="619"/>
      <c r="CF8" s="619"/>
      <c r="CG8" s="619"/>
      <c r="CH8" s="619"/>
      <c r="CI8" s="619"/>
      <c r="CJ8" s="619"/>
      <c r="CK8" s="619"/>
      <c r="CL8" s="619"/>
      <c r="CM8" s="619"/>
      <c r="CN8" s="619"/>
      <c r="CO8" s="619"/>
      <c r="CP8" s="619"/>
      <c r="CQ8" s="620"/>
      <c r="CR8" s="621">
        <v>1190796</v>
      </c>
      <c r="CS8" s="622"/>
      <c r="CT8" s="622"/>
      <c r="CU8" s="622"/>
      <c r="CV8" s="622"/>
      <c r="CW8" s="622"/>
      <c r="CX8" s="622"/>
      <c r="CY8" s="623"/>
      <c r="CZ8" s="659">
        <v>16.600000000000001</v>
      </c>
      <c r="DA8" s="659"/>
      <c r="DB8" s="659"/>
      <c r="DC8" s="659"/>
      <c r="DD8" s="627">
        <v>7473</v>
      </c>
      <c r="DE8" s="622"/>
      <c r="DF8" s="622"/>
      <c r="DG8" s="622"/>
      <c r="DH8" s="622"/>
      <c r="DI8" s="622"/>
      <c r="DJ8" s="622"/>
      <c r="DK8" s="622"/>
      <c r="DL8" s="622"/>
      <c r="DM8" s="622"/>
      <c r="DN8" s="622"/>
      <c r="DO8" s="622"/>
      <c r="DP8" s="623"/>
      <c r="DQ8" s="627">
        <v>706200</v>
      </c>
      <c r="DR8" s="622"/>
      <c r="DS8" s="622"/>
      <c r="DT8" s="622"/>
      <c r="DU8" s="622"/>
      <c r="DV8" s="622"/>
      <c r="DW8" s="622"/>
      <c r="DX8" s="622"/>
      <c r="DY8" s="622"/>
      <c r="DZ8" s="622"/>
      <c r="EA8" s="622"/>
      <c r="EB8" s="622"/>
      <c r="EC8" s="658"/>
    </row>
    <row r="9" spans="2:143" ht="11.25" customHeight="1" x14ac:dyDescent="0.2">
      <c r="B9" s="618" t="s">
        <v>248</v>
      </c>
      <c r="C9" s="619"/>
      <c r="D9" s="619"/>
      <c r="E9" s="619"/>
      <c r="F9" s="619"/>
      <c r="G9" s="619"/>
      <c r="H9" s="619"/>
      <c r="I9" s="619"/>
      <c r="J9" s="619"/>
      <c r="K9" s="619"/>
      <c r="L9" s="619"/>
      <c r="M9" s="619"/>
      <c r="N9" s="619"/>
      <c r="O9" s="619"/>
      <c r="P9" s="619"/>
      <c r="Q9" s="620"/>
      <c r="R9" s="621">
        <v>3349</v>
      </c>
      <c r="S9" s="622"/>
      <c r="T9" s="622"/>
      <c r="U9" s="622"/>
      <c r="V9" s="622"/>
      <c r="W9" s="622"/>
      <c r="X9" s="622"/>
      <c r="Y9" s="623"/>
      <c r="Z9" s="659">
        <v>0</v>
      </c>
      <c r="AA9" s="659"/>
      <c r="AB9" s="659"/>
      <c r="AC9" s="659"/>
      <c r="AD9" s="660">
        <v>3349</v>
      </c>
      <c r="AE9" s="660"/>
      <c r="AF9" s="660"/>
      <c r="AG9" s="660"/>
      <c r="AH9" s="660"/>
      <c r="AI9" s="660"/>
      <c r="AJ9" s="660"/>
      <c r="AK9" s="660"/>
      <c r="AL9" s="624">
        <v>0.1</v>
      </c>
      <c r="AM9" s="625"/>
      <c r="AN9" s="625"/>
      <c r="AO9" s="661"/>
      <c r="AP9" s="618" t="s">
        <v>249</v>
      </c>
      <c r="AQ9" s="619"/>
      <c r="AR9" s="619"/>
      <c r="AS9" s="619"/>
      <c r="AT9" s="619"/>
      <c r="AU9" s="619"/>
      <c r="AV9" s="619"/>
      <c r="AW9" s="619"/>
      <c r="AX9" s="619"/>
      <c r="AY9" s="619"/>
      <c r="AZ9" s="619"/>
      <c r="BA9" s="619"/>
      <c r="BB9" s="619"/>
      <c r="BC9" s="619"/>
      <c r="BD9" s="619"/>
      <c r="BE9" s="619"/>
      <c r="BF9" s="620"/>
      <c r="BG9" s="621">
        <v>319694</v>
      </c>
      <c r="BH9" s="622"/>
      <c r="BI9" s="622"/>
      <c r="BJ9" s="622"/>
      <c r="BK9" s="622"/>
      <c r="BL9" s="622"/>
      <c r="BM9" s="622"/>
      <c r="BN9" s="623"/>
      <c r="BO9" s="659">
        <v>25.5</v>
      </c>
      <c r="BP9" s="659"/>
      <c r="BQ9" s="659"/>
      <c r="BR9" s="659"/>
      <c r="BS9" s="660" t="s">
        <v>130</v>
      </c>
      <c r="BT9" s="660"/>
      <c r="BU9" s="660"/>
      <c r="BV9" s="660"/>
      <c r="BW9" s="660"/>
      <c r="BX9" s="660"/>
      <c r="BY9" s="660"/>
      <c r="BZ9" s="660"/>
      <c r="CA9" s="660"/>
      <c r="CB9" s="695"/>
      <c r="CD9" s="618" t="s">
        <v>250</v>
      </c>
      <c r="CE9" s="619"/>
      <c r="CF9" s="619"/>
      <c r="CG9" s="619"/>
      <c r="CH9" s="619"/>
      <c r="CI9" s="619"/>
      <c r="CJ9" s="619"/>
      <c r="CK9" s="619"/>
      <c r="CL9" s="619"/>
      <c r="CM9" s="619"/>
      <c r="CN9" s="619"/>
      <c r="CO9" s="619"/>
      <c r="CP9" s="619"/>
      <c r="CQ9" s="620"/>
      <c r="CR9" s="621">
        <v>271549</v>
      </c>
      <c r="CS9" s="622"/>
      <c r="CT9" s="622"/>
      <c r="CU9" s="622"/>
      <c r="CV9" s="622"/>
      <c r="CW9" s="622"/>
      <c r="CX9" s="622"/>
      <c r="CY9" s="623"/>
      <c r="CZ9" s="659">
        <v>3.8</v>
      </c>
      <c r="DA9" s="659"/>
      <c r="DB9" s="659"/>
      <c r="DC9" s="659"/>
      <c r="DD9" s="627" t="s">
        <v>130</v>
      </c>
      <c r="DE9" s="622"/>
      <c r="DF9" s="622"/>
      <c r="DG9" s="622"/>
      <c r="DH9" s="622"/>
      <c r="DI9" s="622"/>
      <c r="DJ9" s="622"/>
      <c r="DK9" s="622"/>
      <c r="DL9" s="622"/>
      <c r="DM9" s="622"/>
      <c r="DN9" s="622"/>
      <c r="DO9" s="622"/>
      <c r="DP9" s="623"/>
      <c r="DQ9" s="627">
        <v>226261</v>
      </c>
      <c r="DR9" s="622"/>
      <c r="DS9" s="622"/>
      <c r="DT9" s="622"/>
      <c r="DU9" s="622"/>
      <c r="DV9" s="622"/>
      <c r="DW9" s="622"/>
      <c r="DX9" s="622"/>
      <c r="DY9" s="622"/>
      <c r="DZ9" s="622"/>
      <c r="EA9" s="622"/>
      <c r="EB9" s="622"/>
      <c r="EC9" s="658"/>
    </row>
    <row r="10" spans="2:143" ht="11.25" customHeight="1" x14ac:dyDescent="0.2">
      <c r="B10" s="618" t="s">
        <v>251</v>
      </c>
      <c r="C10" s="619"/>
      <c r="D10" s="619"/>
      <c r="E10" s="619"/>
      <c r="F10" s="619"/>
      <c r="G10" s="619"/>
      <c r="H10" s="619"/>
      <c r="I10" s="619"/>
      <c r="J10" s="619"/>
      <c r="K10" s="619"/>
      <c r="L10" s="619"/>
      <c r="M10" s="619"/>
      <c r="N10" s="619"/>
      <c r="O10" s="619"/>
      <c r="P10" s="619"/>
      <c r="Q10" s="620"/>
      <c r="R10" s="621" t="s">
        <v>240</v>
      </c>
      <c r="S10" s="622"/>
      <c r="T10" s="622"/>
      <c r="U10" s="622"/>
      <c r="V10" s="622"/>
      <c r="W10" s="622"/>
      <c r="X10" s="622"/>
      <c r="Y10" s="623"/>
      <c r="Z10" s="659" t="s">
        <v>240</v>
      </c>
      <c r="AA10" s="659"/>
      <c r="AB10" s="659"/>
      <c r="AC10" s="659"/>
      <c r="AD10" s="660" t="s">
        <v>139</v>
      </c>
      <c r="AE10" s="660"/>
      <c r="AF10" s="660"/>
      <c r="AG10" s="660"/>
      <c r="AH10" s="660"/>
      <c r="AI10" s="660"/>
      <c r="AJ10" s="660"/>
      <c r="AK10" s="660"/>
      <c r="AL10" s="624" t="s">
        <v>240</v>
      </c>
      <c r="AM10" s="625"/>
      <c r="AN10" s="625"/>
      <c r="AO10" s="661"/>
      <c r="AP10" s="618" t="s">
        <v>252</v>
      </c>
      <c r="AQ10" s="619"/>
      <c r="AR10" s="619"/>
      <c r="AS10" s="619"/>
      <c r="AT10" s="619"/>
      <c r="AU10" s="619"/>
      <c r="AV10" s="619"/>
      <c r="AW10" s="619"/>
      <c r="AX10" s="619"/>
      <c r="AY10" s="619"/>
      <c r="AZ10" s="619"/>
      <c r="BA10" s="619"/>
      <c r="BB10" s="619"/>
      <c r="BC10" s="619"/>
      <c r="BD10" s="619"/>
      <c r="BE10" s="619"/>
      <c r="BF10" s="620"/>
      <c r="BG10" s="621">
        <v>20944</v>
      </c>
      <c r="BH10" s="622"/>
      <c r="BI10" s="622"/>
      <c r="BJ10" s="622"/>
      <c r="BK10" s="622"/>
      <c r="BL10" s="622"/>
      <c r="BM10" s="622"/>
      <c r="BN10" s="623"/>
      <c r="BO10" s="659">
        <v>1.7</v>
      </c>
      <c r="BP10" s="659"/>
      <c r="BQ10" s="659"/>
      <c r="BR10" s="659"/>
      <c r="BS10" s="660" t="s">
        <v>130</v>
      </c>
      <c r="BT10" s="660"/>
      <c r="BU10" s="660"/>
      <c r="BV10" s="660"/>
      <c r="BW10" s="660"/>
      <c r="BX10" s="660"/>
      <c r="BY10" s="660"/>
      <c r="BZ10" s="660"/>
      <c r="CA10" s="660"/>
      <c r="CB10" s="695"/>
      <c r="CD10" s="618" t="s">
        <v>253</v>
      </c>
      <c r="CE10" s="619"/>
      <c r="CF10" s="619"/>
      <c r="CG10" s="619"/>
      <c r="CH10" s="619"/>
      <c r="CI10" s="619"/>
      <c r="CJ10" s="619"/>
      <c r="CK10" s="619"/>
      <c r="CL10" s="619"/>
      <c r="CM10" s="619"/>
      <c r="CN10" s="619"/>
      <c r="CO10" s="619"/>
      <c r="CP10" s="619"/>
      <c r="CQ10" s="620"/>
      <c r="CR10" s="621">
        <v>376</v>
      </c>
      <c r="CS10" s="622"/>
      <c r="CT10" s="622"/>
      <c r="CU10" s="622"/>
      <c r="CV10" s="622"/>
      <c r="CW10" s="622"/>
      <c r="CX10" s="622"/>
      <c r="CY10" s="623"/>
      <c r="CZ10" s="659">
        <v>0</v>
      </c>
      <c r="DA10" s="659"/>
      <c r="DB10" s="659"/>
      <c r="DC10" s="659"/>
      <c r="DD10" s="627">
        <v>317</v>
      </c>
      <c r="DE10" s="622"/>
      <c r="DF10" s="622"/>
      <c r="DG10" s="622"/>
      <c r="DH10" s="622"/>
      <c r="DI10" s="622"/>
      <c r="DJ10" s="622"/>
      <c r="DK10" s="622"/>
      <c r="DL10" s="622"/>
      <c r="DM10" s="622"/>
      <c r="DN10" s="622"/>
      <c r="DO10" s="622"/>
      <c r="DP10" s="623"/>
      <c r="DQ10" s="627">
        <v>376</v>
      </c>
      <c r="DR10" s="622"/>
      <c r="DS10" s="622"/>
      <c r="DT10" s="622"/>
      <c r="DU10" s="622"/>
      <c r="DV10" s="622"/>
      <c r="DW10" s="622"/>
      <c r="DX10" s="622"/>
      <c r="DY10" s="622"/>
      <c r="DZ10" s="622"/>
      <c r="EA10" s="622"/>
      <c r="EB10" s="622"/>
      <c r="EC10" s="658"/>
    </row>
    <row r="11" spans="2:143" ht="11.25" customHeight="1" x14ac:dyDescent="0.2">
      <c r="B11" s="618" t="s">
        <v>254</v>
      </c>
      <c r="C11" s="619"/>
      <c r="D11" s="619"/>
      <c r="E11" s="619"/>
      <c r="F11" s="619"/>
      <c r="G11" s="619"/>
      <c r="H11" s="619"/>
      <c r="I11" s="619"/>
      <c r="J11" s="619"/>
      <c r="K11" s="619"/>
      <c r="L11" s="619"/>
      <c r="M11" s="619"/>
      <c r="N11" s="619"/>
      <c r="O11" s="619"/>
      <c r="P11" s="619"/>
      <c r="Q11" s="620"/>
      <c r="R11" s="621">
        <v>171068</v>
      </c>
      <c r="S11" s="622"/>
      <c r="T11" s="622"/>
      <c r="U11" s="622"/>
      <c r="V11" s="622"/>
      <c r="W11" s="622"/>
      <c r="X11" s="622"/>
      <c r="Y11" s="623"/>
      <c r="Z11" s="624">
        <v>2.2000000000000002</v>
      </c>
      <c r="AA11" s="625"/>
      <c r="AB11" s="625"/>
      <c r="AC11" s="626"/>
      <c r="AD11" s="627">
        <v>171068</v>
      </c>
      <c r="AE11" s="622"/>
      <c r="AF11" s="622"/>
      <c r="AG11" s="622"/>
      <c r="AH11" s="622"/>
      <c r="AI11" s="622"/>
      <c r="AJ11" s="622"/>
      <c r="AK11" s="623"/>
      <c r="AL11" s="624">
        <v>5.3</v>
      </c>
      <c r="AM11" s="625"/>
      <c r="AN11" s="625"/>
      <c r="AO11" s="661"/>
      <c r="AP11" s="618" t="s">
        <v>255</v>
      </c>
      <c r="AQ11" s="619"/>
      <c r="AR11" s="619"/>
      <c r="AS11" s="619"/>
      <c r="AT11" s="619"/>
      <c r="AU11" s="619"/>
      <c r="AV11" s="619"/>
      <c r="AW11" s="619"/>
      <c r="AX11" s="619"/>
      <c r="AY11" s="619"/>
      <c r="AZ11" s="619"/>
      <c r="BA11" s="619"/>
      <c r="BB11" s="619"/>
      <c r="BC11" s="619"/>
      <c r="BD11" s="619"/>
      <c r="BE11" s="619"/>
      <c r="BF11" s="620"/>
      <c r="BG11" s="621">
        <v>114244</v>
      </c>
      <c r="BH11" s="622"/>
      <c r="BI11" s="622"/>
      <c r="BJ11" s="622"/>
      <c r="BK11" s="622"/>
      <c r="BL11" s="622"/>
      <c r="BM11" s="622"/>
      <c r="BN11" s="623"/>
      <c r="BO11" s="659">
        <v>9.1</v>
      </c>
      <c r="BP11" s="659"/>
      <c r="BQ11" s="659"/>
      <c r="BR11" s="659"/>
      <c r="BS11" s="660" t="s">
        <v>139</v>
      </c>
      <c r="BT11" s="660"/>
      <c r="BU11" s="660"/>
      <c r="BV11" s="660"/>
      <c r="BW11" s="660"/>
      <c r="BX11" s="660"/>
      <c r="BY11" s="660"/>
      <c r="BZ11" s="660"/>
      <c r="CA11" s="660"/>
      <c r="CB11" s="695"/>
      <c r="CD11" s="618" t="s">
        <v>256</v>
      </c>
      <c r="CE11" s="619"/>
      <c r="CF11" s="619"/>
      <c r="CG11" s="619"/>
      <c r="CH11" s="619"/>
      <c r="CI11" s="619"/>
      <c r="CJ11" s="619"/>
      <c r="CK11" s="619"/>
      <c r="CL11" s="619"/>
      <c r="CM11" s="619"/>
      <c r="CN11" s="619"/>
      <c r="CO11" s="619"/>
      <c r="CP11" s="619"/>
      <c r="CQ11" s="620"/>
      <c r="CR11" s="621">
        <v>664968</v>
      </c>
      <c r="CS11" s="622"/>
      <c r="CT11" s="622"/>
      <c r="CU11" s="622"/>
      <c r="CV11" s="622"/>
      <c r="CW11" s="622"/>
      <c r="CX11" s="622"/>
      <c r="CY11" s="623"/>
      <c r="CZ11" s="659">
        <v>9.3000000000000007</v>
      </c>
      <c r="DA11" s="659"/>
      <c r="DB11" s="659"/>
      <c r="DC11" s="659"/>
      <c r="DD11" s="627">
        <v>127421</v>
      </c>
      <c r="DE11" s="622"/>
      <c r="DF11" s="622"/>
      <c r="DG11" s="622"/>
      <c r="DH11" s="622"/>
      <c r="DI11" s="622"/>
      <c r="DJ11" s="622"/>
      <c r="DK11" s="622"/>
      <c r="DL11" s="622"/>
      <c r="DM11" s="622"/>
      <c r="DN11" s="622"/>
      <c r="DO11" s="622"/>
      <c r="DP11" s="623"/>
      <c r="DQ11" s="627">
        <v>508773</v>
      </c>
      <c r="DR11" s="622"/>
      <c r="DS11" s="622"/>
      <c r="DT11" s="622"/>
      <c r="DU11" s="622"/>
      <c r="DV11" s="622"/>
      <c r="DW11" s="622"/>
      <c r="DX11" s="622"/>
      <c r="DY11" s="622"/>
      <c r="DZ11" s="622"/>
      <c r="EA11" s="622"/>
      <c r="EB11" s="622"/>
      <c r="EC11" s="658"/>
    </row>
    <row r="12" spans="2:143" ht="11.25" customHeight="1" x14ac:dyDescent="0.2">
      <c r="B12" s="618" t="s">
        <v>257</v>
      </c>
      <c r="C12" s="619"/>
      <c r="D12" s="619"/>
      <c r="E12" s="619"/>
      <c r="F12" s="619"/>
      <c r="G12" s="619"/>
      <c r="H12" s="619"/>
      <c r="I12" s="619"/>
      <c r="J12" s="619"/>
      <c r="K12" s="619"/>
      <c r="L12" s="619"/>
      <c r="M12" s="619"/>
      <c r="N12" s="619"/>
      <c r="O12" s="619"/>
      <c r="P12" s="619"/>
      <c r="Q12" s="620"/>
      <c r="R12" s="621">
        <v>1732</v>
      </c>
      <c r="S12" s="622"/>
      <c r="T12" s="622"/>
      <c r="U12" s="622"/>
      <c r="V12" s="622"/>
      <c r="W12" s="622"/>
      <c r="X12" s="622"/>
      <c r="Y12" s="623"/>
      <c r="Z12" s="659">
        <v>0</v>
      </c>
      <c r="AA12" s="659"/>
      <c r="AB12" s="659"/>
      <c r="AC12" s="659"/>
      <c r="AD12" s="660">
        <v>1732</v>
      </c>
      <c r="AE12" s="660"/>
      <c r="AF12" s="660"/>
      <c r="AG12" s="660"/>
      <c r="AH12" s="660"/>
      <c r="AI12" s="660"/>
      <c r="AJ12" s="660"/>
      <c r="AK12" s="660"/>
      <c r="AL12" s="624">
        <v>0.1</v>
      </c>
      <c r="AM12" s="625"/>
      <c r="AN12" s="625"/>
      <c r="AO12" s="661"/>
      <c r="AP12" s="618" t="s">
        <v>258</v>
      </c>
      <c r="AQ12" s="619"/>
      <c r="AR12" s="619"/>
      <c r="AS12" s="619"/>
      <c r="AT12" s="619"/>
      <c r="AU12" s="619"/>
      <c r="AV12" s="619"/>
      <c r="AW12" s="619"/>
      <c r="AX12" s="619"/>
      <c r="AY12" s="619"/>
      <c r="AZ12" s="619"/>
      <c r="BA12" s="619"/>
      <c r="BB12" s="619"/>
      <c r="BC12" s="619"/>
      <c r="BD12" s="619"/>
      <c r="BE12" s="619"/>
      <c r="BF12" s="620"/>
      <c r="BG12" s="621">
        <v>701100</v>
      </c>
      <c r="BH12" s="622"/>
      <c r="BI12" s="622"/>
      <c r="BJ12" s="622"/>
      <c r="BK12" s="622"/>
      <c r="BL12" s="622"/>
      <c r="BM12" s="622"/>
      <c r="BN12" s="623"/>
      <c r="BO12" s="659">
        <v>55.8</v>
      </c>
      <c r="BP12" s="659"/>
      <c r="BQ12" s="659"/>
      <c r="BR12" s="659"/>
      <c r="BS12" s="660" t="s">
        <v>130</v>
      </c>
      <c r="BT12" s="660"/>
      <c r="BU12" s="660"/>
      <c r="BV12" s="660"/>
      <c r="BW12" s="660"/>
      <c r="BX12" s="660"/>
      <c r="BY12" s="660"/>
      <c r="BZ12" s="660"/>
      <c r="CA12" s="660"/>
      <c r="CB12" s="695"/>
      <c r="CD12" s="618" t="s">
        <v>259</v>
      </c>
      <c r="CE12" s="619"/>
      <c r="CF12" s="619"/>
      <c r="CG12" s="619"/>
      <c r="CH12" s="619"/>
      <c r="CI12" s="619"/>
      <c r="CJ12" s="619"/>
      <c r="CK12" s="619"/>
      <c r="CL12" s="619"/>
      <c r="CM12" s="619"/>
      <c r="CN12" s="619"/>
      <c r="CO12" s="619"/>
      <c r="CP12" s="619"/>
      <c r="CQ12" s="620"/>
      <c r="CR12" s="621">
        <v>49621</v>
      </c>
      <c r="CS12" s="622"/>
      <c r="CT12" s="622"/>
      <c r="CU12" s="622"/>
      <c r="CV12" s="622"/>
      <c r="CW12" s="622"/>
      <c r="CX12" s="622"/>
      <c r="CY12" s="623"/>
      <c r="CZ12" s="659">
        <v>0.7</v>
      </c>
      <c r="DA12" s="659"/>
      <c r="DB12" s="659"/>
      <c r="DC12" s="659"/>
      <c r="DD12" s="627">
        <v>3266</v>
      </c>
      <c r="DE12" s="622"/>
      <c r="DF12" s="622"/>
      <c r="DG12" s="622"/>
      <c r="DH12" s="622"/>
      <c r="DI12" s="622"/>
      <c r="DJ12" s="622"/>
      <c r="DK12" s="622"/>
      <c r="DL12" s="622"/>
      <c r="DM12" s="622"/>
      <c r="DN12" s="622"/>
      <c r="DO12" s="622"/>
      <c r="DP12" s="623"/>
      <c r="DQ12" s="627">
        <v>25628</v>
      </c>
      <c r="DR12" s="622"/>
      <c r="DS12" s="622"/>
      <c r="DT12" s="622"/>
      <c r="DU12" s="622"/>
      <c r="DV12" s="622"/>
      <c r="DW12" s="622"/>
      <c r="DX12" s="622"/>
      <c r="DY12" s="622"/>
      <c r="DZ12" s="622"/>
      <c r="EA12" s="622"/>
      <c r="EB12" s="622"/>
      <c r="EC12" s="658"/>
    </row>
    <row r="13" spans="2:143" ht="11.25" customHeight="1" x14ac:dyDescent="0.2">
      <c r="B13" s="618" t="s">
        <v>260</v>
      </c>
      <c r="C13" s="619"/>
      <c r="D13" s="619"/>
      <c r="E13" s="619"/>
      <c r="F13" s="619"/>
      <c r="G13" s="619"/>
      <c r="H13" s="619"/>
      <c r="I13" s="619"/>
      <c r="J13" s="619"/>
      <c r="K13" s="619"/>
      <c r="L13" s="619"/>
      <c r="M13" s="619"/>
      <c r="N13" s="619"/>
      <c r="O13" s="619"/>
      <c r="P13" s="619"/>
      <c r="Q13" s="620"/>
      <c r="R13" s="621" t="s">
        <v>139</v>
      </c>
      <c r="S13" s="622"/>
      <c r="T13" s="622"/>
      <c r="U13" s="622"/>
      <c r="V13" s="622"/>
      <c r="W13" s="622"/>
      <c r="X13" s="622"/>
      <c r="Y13" s="623"/>
      <c r="Z13" s="659" t="s">
        <v>130</v>
      </c>
      <c r="AA13" s="659"/>
      <c r="AB13" s="659"/>
      <c r="AC13" s="659"/>
      <c r="AD13" s="660" t="s">
        <v>139</v>
      </c>
      <c r="AE13" s="660"/>
      <c r="AF13" s="660"/>
      <c r="AG13" s="660"/>
      <c r="AH13" s="660"/>
      <c r="AI13" s="660"/>
      <c r="AJ13" s="660"/>
      <c r="AK13" s="660"/>
      <c r="AL13" s="624" t="s">
        <v>139</v>
      </c>
      <c r="AM13" s="625"/>
      <c r="AN13" s="625"/>
      <c r="AO13" s="661"/>
      <c r="AP13" s="618" t="s">
        <v>261</v>
      </c>
      <c r="AQ13" s="619"/>
      <c r="AR13" s="619"/>
      <c r="AS13" s="619"/>
      <c r="AT13" s="619"/>
      <c r="AU13" s="619"/>
      <c r="AV13" s="619"/>
      <c r="AW13" s="619"/>
      <c r="AX13" s="619"/>
      <c r="AY13" s="619"/>
      <c r="AZ13" s="619"/>
      <c r="BA13" s="619"/>
      <c r="BB13" s="619"/>
      <c r="BC13" s="619"/>
      <c r="BD13" s="619"/>
      <c r="BE13" s="619"/>
      <c r="BF13" s="620"/>
      <c r="BG13" s="621">
        <v>698135</v>
      </c>
      <c r="BH13" s="622"/>
      <c r="BI13" s="622"/>
      <c r="BJ13" s="622"/>
      <c r="BK13" s="622"/>
      <c r="BL13" s="622"/>
      <c r="BM13" s="622"/>
      <c r="BN13" s="623"/>
      <c r="BO13" s="659">
        <v>55.6</v>
      </c>
      <c r="BP13" s="659"/>
      <c r="BQ13" s="659"/>
      <c r="BR13" s="659"/>
      <c r="BS13" s="660" t="s">
        <v>240</v>
      </c>
      <c r="BT13" s="660"/>
      <c r="BU13" s="660"/>
      <c r="BV13" s="660"/>
      <c r="BW13" s="660"/>
      <c r="BX13" s="660"/>
      <c r="BY13" s="660"/>
      <c r="BZ13" s="660"/>
      <c r="CA13" s="660"/>
      <c r="CB13" s="695"/>
      <c r="CD13" s="618" t="s">
        <v>262</v>
      </c>
      <c r="CE13" s="619"/>
      <c r="CF13" s="619"/>
      <c r="CG13" s="619"/>
      <c r="CH13" s="619"/>
      <c r="CI13" s="619"/>
      <c r="CJ13" s="619"/>
      <c r="CK13" s="619"/>
      <c r="CL13" s="619"/>
      <c r="CM13" s="619"/>
      <c r="CN13" s="619"/>
      <c r="CO13" s="619"/>
      <c r="CP13" s="619"/>
      <c r="CQ13" s="620"/>
      <c r="CR13" s="621">
        <v>490606</v>
      </c>
      <c r="CS13" s="622"/>
      <c r="CT13" s="622"/>
      <c r="CU13" s="622"/>
      <c r="CV13" s="622"/>
      <c r="CW13" s="622"/>
      <c r="CX13" s="622"/>
      <c r="CY13" s="623"/>
      <c r="CZ13" s="659">
        <v>6.9</v>
      </c>
      <c r="DA13" s="659"/>
      <c r="DB13" s="659"/>
      <c r="DC13" s="659"/>
      <c r="DD13" s="627">
        <v>285521</v>
      </c>
      <c r="DE13" s="622"/>
      <c r="DF13" s="622"/>
      <c r="DG13" s="622"/>
      <c r="DH13" s="622"/>
      <c r="DI13" s="622"/>
      <c r="DJ13" s="622"/>
      <c r="DK13" s="622"/>
      <c r="DL13" s="622"/>
      <c r="DM13" s="622"/>
      <c r="DN13" s="622"/>
      <c r="DO13" s="622"/>
      <c r="DP13" s="623"/>
      <c r="DQ13" s="627">
        <v>396081</v>
      </c>
      <c r="DR13" s="622"/>
      <c r="DS13" s="622"/>
      <c r="DT13" s="622"/>
      <c r="DU13" s="622"/>
      <c r="DV13" s="622"/>
      <c r="DW13" s="622"/>
      <c r="DX13" s="622"/>
      <c r="DY13" s="622"/>
      <c r="DZ13" s="622"/>
      <c r="EA13" s="622"/>
      <c r="EB13" s="622"/>
      <c r="EC13" s="658"/>
    </row>
    <row r="14" spans="2:143" ht="11.25" customHeight="1" x14ac:dyDescent="0.2">
      <c r="B14" s="618" t="s">
        <v>263</v>
      </c>
      <c r="C14" s="619"/>
      <c r="D14" s="619"/>
      <c r="E14" s="619"/>
      <c r="F14" s="619"/>
      <c r="G14" s="619"/>
      <c r="H14" s="619"/>
      <c r="I14" s="619"/>
      <c r="J14" s="619"/>
      <c r="K14" s="619"/>
      <c r="L14" s="619"/>
      <c r="M14" s="619"/>
      <c r="N14" s="619"/>
      <c r="O14" s="619"/>
      <c r="P14" s="619"/>
      <c r="Q14" s="620"/>
      <c r="R14" s="621">
        <v>206</v>
      </c>
      <c r="S14" s="622"/>
      <c r="T14" s="622"/>
      <c r="U14" s="622"/>
      <c r="V14" s="622"/>
      <c r="W14" s="622"/>
      <c r="X14" s="622"/>
      <c r="Y14" s="623"/>
      <c r="Z14" s="659">
        <v>0</v>
      </c>
      <c r="AA14" s="659"/>
      <c r="AB14" s="659"/>
      <c r="AC14" s="659"/>
      <c r="AD14" s="660">
        <v>206</v>
      </c>
      <c r="AE14" s="660"/>
      <c r="AF14" s="660"/>
      <c r="AG14" s="660"/>
      <c r="AH14" s="660"/>
      <c r="AI14" s="660"/>
      <c r="AJ14" s="660"/>
      <c r="AK14" s="660"/>
      <c r="AL14" s="624">
        <v>0</v>
      </c>
      <c r="AM14" s="625"/>
      <c r="AN14" s="625"/>
      <c r="AO14" s="661"/>
      <c r="AP14" s="618" t="s">
        <v>264</v>
      </c>
      <c r="AQ14" s="619"/>
      <c r="AR14" s="619"/>
      <c r="AS14" s="619"/>
      <c r="AT14" s="619"/>
      <c r="AU14" s="619"/>
      <c r="AV14" s="619"/>
      <c r="AW14" s="619"/>
      <c r="AX14" s="619"/>
      <c r="AY14" s="619"/>
      <c r="AZ14" s="619"/>
      <c r="BA14" s="619"/>
      <c r="BB14" s="619"/>
      <c r="BC14" s="619"/>
      <c r="BD14" s="619"/>
      <c r="BE14" s="619"/>
      <c r="BF14" s="620"/>
      <c r="BG14" s="621">
        <v>39983</v>
      </c>
      <c r="BH14" s="622"/>
      <c r="BI14" s="622"/>
      <c r="BJ14" s="622"/>
      <c r="BK14" s="622"/>
      <c r="BL14" s="622"/>
      <c r="BM14" s="622"/>
      <c r="BN14" s="623"/>
      <c r="BO14" s="659">
        <v>3.2</v>
      </c>
      <c r="BP14" s="659"/>
      <c r="BQ14" s="659"/>
      <c r="BR14" s="659"/>
      <c r="BS14" s="660" t="s">
        <v>130</v>
      </c>
      <c r="BT14" s="660"/>
      <c r="BU14" s="660"/>
      <c r="BV14" s="660"/>
      <c r="BW14" s="660"/>
      <c r="BX14" s="660"/>
      <c r="BY14" s="660"/>
      <c r="BZ14" s="660"/>
      <c r="CA14" s="660"/>
      <c r="CB14" s="695"/>
      <c r="CD14" s="618" t="s">
        <v>265</v>
      </c>
      <c r="CE14" s="619"/>
      <c r="CF14" s="619"/>
      <c r="CG14" s="619"/>
      <c r="CH14" s="619"/>
      <c r="CI14" s="619"/>
      <c r="CJ14" s="619"/>
      <c r="CK14" s="619"/>
      <c r="CL14" s="619"/>
      <c r="CM14" s="619"/>
      <c r="CN14" s="619"/>
      <c r="CO14" s="619"/>
      <c r="CP14" s="619"/>
      <c r="CQ14" s="620"/>
      <c r="CR14" s="621">
        <v>249457</v>
      </c>
      <c r="CS14" s="622"/>
      <c r="CT14" s="622"/>
      <c r="CU14" s="622"/>
      <c r="CV14" s="622"/>
      <c r="CW14" s="622"/>
      <c r="CX14" s="622"/>
      <c r="CY14" s="623"/>
      <c r="CZ14" s="659">
        <v>3.5</v>
      </c>
      <c r="DA14" s="659"/>
      <c r="DB14" s="659"/>
      <c r="DC14" s="659"/>
      <c r="DD14" s="627">
        <v>45793</v>
      </c>
      <c r="DE14" s="622"/>
      <c r="DF14" s="622"/>
      <c r="DG14" s="622"/>
      <c r="DH14" s="622"/>
      <c r="DI14" s="622"/>
      <c r="DJ14" s="622"/>
      <c r="DK14" s="622"/>
      <c r="DL14" s="622"/>
      <c r="DM14" s="622"/>
      <c r="DN14" s="622"/>
      <c r="DO14" s="622"/>
      <c r="DP14" s="623"/>
      <c r="DQ14" s="627">
        <v>205457</v>
      </c>
      <c r="DR14" s="622"/>
      <c r="DS14" s="622"/>
      <c r="DT14" s="622"/>
      <c r="DU14" s="622"/>
      <c r="DV14" s="622"/>
      <c r="DW14" s="622"/>
      <c r="DX14" s="622"/>
      <c r="DY14" s="622"/>
      <c r="DZ14" s="622"/>
      <c r="EA14" s="622"/>
      <c r="EB14" s="622"/>
      <c r="EC14" s="658"/>
    </row>
    <row r="15" spans="2:143" ht="11.25" customHeight="1" x14ac:dyDescent="0.2">
      <c r="B15" s="618" t="s">
        <v>266</v>
      </c>
      <c r="C15" s="619"/>
      <c r="D15" s="619"/>
      <c r="E15" s="619"/>
      <c r="F15" s="619"/>
      <c r="G15" s="619"/>
      <c r="H15" s="619"/>
      <c r="I15" s="619"/>
      <c r="J15" s="619"/>
      <c r="K15" s="619"/>
      <c r="L15" s="619"/>
      <c r="M15" s="619"/>
      <c r="N15" s="619"/>
      <c r="O15" s="619"/>
      <c r="P15" s="619"/>
      <c r="Q15" s="620"/>
      <c r="R15" s="621" t="s">
        <v>130</v>
      </c>
      <c r="S15" s="622"/>
      <c r="T15" s="622"/>
      <c r="U15" s="622"/>
      <c r="V15" s="622"/>
      <c r="W15" s="622"/>
      <c r="X15" s="622"/>
      <c r="Y15" s="623"/>
      <c r="Z15" s="659" t="s">
        <v>240</v>
      </c>
      <c r="AA15" s="659"/>
      <c r="AB15" s="659"/>
      <c r="AC15" s="659"/>
      <c r="AD15" s="660" t="s">
        <v>139</v>
      </c>
      <c r="AE15" s="660"/>
      <c r="AF15" s="660"/>
      <c r="AG15" s="660"/>
      <c r="AH15" s="660"/>
      <c r="AI15" s="660"/>
      <c r="AJ15" s="660"/>
      <c r="AK15" s="660"/>
      <c r="AL15" s="624" t="s">
        <v>139</v>
      </c>
      <c r="AM15" s="625"/>
      <c r="AN15" s="625"/>
      <c r="AO15" s="661"/>
      <c r="AP15" s="618" t="s">
        <v>267</v>
      </c>
      <c r="AQ15" s="619"/>
      <c r="AR15" s="619"/>
      <c r="AS15" s="619"/>
      <c r="AT15" s="619"/>
      <c r="AU15" s="619"/>
      <c r="AV15" s="619"/>
      <c r="AW15" s="619"/>
      <c r="AX15" s="619"/>
      <c r="AY15" s="619"/>
      <c r="AZ15" s="619"/>
      <c r="BA15" s="619"/>
      <c r="BB15" s="619"/>
      <c r="BC15" s="619"/>
      <c r="BD15" s="619"/>
      <c r="BE15" s="619"/>
      <c r="BF15" s="620"/>
      <c r="BG15" s="621">
        <v>47464</v>
      </c>
      <c r="BH15" s="622"/>
      <c r="BI15" s="622"/>
      <c r="BJ15" s="622"/>
      <c r="BK15" s="622"/>
      <c r="BL15" s="622"/>
      <c r="BM15" s="622"/>
      <c r="BN15" s="623"/>
      <c r="BO15" s="659">
        <v>3.8</v>
      </c>
      <c r="BP15" s="659"/>
      <c r="BQ15" s="659"/>
      <c r="BR15" s="659"/>
      <c r="BS15" s="660" t="s">
        <v>130</v>
      </c>
      <c r="BT15" s="660"/>
      <c r="BU15" s="660"/>
      <c r="BV15" s="660"/>
      <c r="BW15" s="660"/>
      <c r="BX15" s="660"/>
      <c r="BY15" s="660"/>
      <c r="BZ15" s="660"/>
      <c r="CA15" s="660"/>
      <c r="CB15" s="695"/>
      <c r="CD15" s="618" t="s">
        <v>268</v>
      </c>
      <c r="CE15" s="619"/>
      <c r="CF15" s="619"/>
      <c r="CG15" s="619"/>
      <c r="CH15" s="619"/>
      <c r="CI15" s="619"/>
      <c r="CJ15" s="619"/>
      <c r="CK15" s="619"/>
      <c r="CL15" s="619"/>
      <c r="CM15" s="619"/>
      <c r="CN15" s="619"/>
      <c r="CO15" s="619"/>
      <c r="CP15" s="619"/>
      <c r="CQ15" s="620"/>
      <c r="CR15" s="621">
        <v>565708</v>
      </c>
      <c r="CS15" s="622"/>
      <c r="CT15" s="622"/>
      <c r="CU15" s="622"/>
      <c r="CV15" s="622"/>
      <c r="CW15" s="622"/>
      <c r="CX15" s="622"/>
      <c r="CY15" s="623"/>
      <c r="CZ15" s="659">
        <v>7.9</v>
      </c>
      <c r="DA15" s="659"/>
      <c r="DB15" s="659"/>
      <c r="DC15" s="659"/>
      <c r="DD15" s="627">
        <v>34943</v>
      </c>
      <c r="DE15" s="622"/>
      <c r="DF15" s="622"/>
      <c r="DG15" s="622"/>
      <c r="DH15" s="622"/>
      <c r="DI15" s="622"/>
      <c r="DJ15" s="622"/>
      <c r="DK15" s="622"/>
      <c r="DL15" s="622"/>
      <c r="DM15" s="622"/>
      <c r="DN15" s="622"/>
      <c r="DO15" s="622"/>
      <c r="DP15" s="623"/>
      <c r="DQ15" s="627">
        <v>300610</v>
      </c>
      <c r="DR15" s="622"/>
      <c r="DS15" s="622"/>
      <c r="DT15" s="622"/>
      <c r="DU15" s="622"/>
      <c r="DV15" s="622"/>
      <c r="DW15" s="622"/>
      <c r="DX15" s="622"/>
      <c r="DY15" s="622"/>
      <c r="DZ15" s="622"/>
      <c r="EA15" s="622"/>
      <c r="EB15" s="622"/>
      <c r="EC15" s="658"/>
    </row>
    <row r="16" spans="2:143" ht="11.25" customHeight="1" x14ac:dyDescent="0.2">
      <c r="B16" s="618" t="s">
        <v>269</v>
      </c>
      <c r="C16" s="619"/>
      <c r="D16" s="619"/>
      <c r="E16" s="619"/>
      <c r="F16" s="619"/>
      <c r="G16" s="619"/>
      <c r="H16" s="619"/>
      <c r="I16" s="619"/>
      <c r="J16" s="619"/>
      <c r="K16" s="619"/>
      <c r="L16" s="619"/>
      <c r="M16" s="619"/>
      <c r="N16" s="619"/>
      <c r="O16" s="619"/>
      <c r="P16" s="619"/>
      <c r="Q16" s="620"/>
      <c r="R16" s="621">
        <v>13287</v>
      </c>
      <c r="S16" s="622"/>
      <c r="T16" s="622"/>
      <c r="U16" s="622"/>
      <c r="V16" s="622"/>
      <c r="W16" s="622"/>
      <c r="X16" s="622"/>
      <c r="Y16" s="623"/>
      <c r="Z16" s="659">
        <v>0.2</v>
      </c>
      <c r="AA16" s="659"/>
      <c r="AB16" s="659"/>
      <c r="AC16" s="659"/>
      <c r="AD16" s="660">
        <v>13287</v>
      </c>
      <c r="AE16" s="660"/>
      <c r="AF16" s="660"/>
      <c r="AG16" s="660"/>
      <c r="AH16" s="660"/>
      <c r="AI16" s="660"/>
      <c r="AJ16" s="660"/>
      <c r="AK16" s="660"/>
      <c r="AL16" s="624">
        <v>0.4</v>
      </c>
      <c r="AM16" s="625"/>
      <c r="AN16" s="625"/>
      <c r="AO16" s="661"/>
      <c r="AP16" s="618" t="s">
        <v>270</v>
      </c>
      <c r="AQ16" s="619"/>
      <c r="AR16" s="619"/>
      <c r="AS16" s="619"/>
      <c r="AT16" s="619"/>
      <c r="AU16" s="619"/>
      <c r="AV16" s="619"/>
      <c r="AW16" s="619"/>
      <c r="AX16" s="619"/>
      <c r="AY16" s="619"/>
      <c r="AZ16" s="619"/>
      <c r="BA16" s="619"/>
      <c r="BB16" s="619"/>
      <c r="BC16" s="619"/>
      <c r="BD16" s="619"/>
      <c r="BE16" s="619"/>
      <c r="BF16" s="620"/>
      <c r="BG16" s="621" t="s">
        <v>130</v>
      </c>
      <c r="BH16" s="622"/>
      <c r="BI16" s="622"/>
      <c r="BJ16" s="622"/>
      <c r="BK16" s="622"/>
      <c r="BL16" s="622"/>
      <c r="BM16" s="622"/>
      <c r="BN16" s="623"/>
      <c r="BO16" s="659" t="s">
        <v>139</v>
      </c>
      <c r="BP16" s="659"/>
      <c r="BQ16" s="659"/>
      <c r="BR16" s="659"/>
      <c r="BS16" s="660" t="s">
        <v>130</v>
      </c>
      <c r="BT16" s="660"/>
      <c r="BU16" s="660"/>
      <c r="BV16" s="660"/>
      <c r="BW16" s="660"/>
      <c r="BX16" s="660"/>
      <c r="BY16" s="660"/>
      <c r="BZ16" s="660"/>
      <c r="CA16" s="660"/>
      <c r="CB16" s="695"/>
      <c r="CD16" s="618" t="s">
        <v>271</v>
      </c>
      <c r="CE16" s="619"/>
      <c r="CF16" s="619"/>
      <c r="CG16" s="619"/>
      <c r="CH16" s="619"/>
      <c r="CI16" s="619"/>
      <c r="CJ16" s="619"/>
      <c r="CK16" s="619"/>
      <c r="CL16" s="619"/>
      <c r="CM16" s="619"/>
      <c r="CN16" s="619"/>
      <c r="CO16" s="619"/>
      <c r="CP16" s="619"/>
      <c r="CQ16" s="620"/>
      <c r="CR16" s="621">
        <v>42335</v>
      </c>
      <c r="CS16" s="622"/>
      <c r="CT16" s="622"/>
      <c r="CU16" s="622"/>
      <c r="CV16" s="622"/>
      <c r="CW16" s="622"/>
      <c r="CX16" s="622"/>
      <c r="CY16" s="623"/>
      <c r="CZ16" s="659">
        <v>0.6</v>
      </c>
      <c r="DA16" s="659"/>
      <c r="DB16" s="659"/>
      <c r="DC16" s="659"/>
      <c r="DD16" s="627" t="s">
        <v>130</v>
      </c>
      <c r="DE16" s="622"/>
      <c r="DF16" s="622"/>
      <c r="DG16" s="622"/>
      <c r="DH16" s="622"/>
      <c r="DI16" s="622"/>
      <c r="DJ16" s="622"/>
      <c r="DK16" s="622"/>
      <c r="DL16" s="622"/>
      <c r="DM16" s="622"/>
      <c r="DN16" s="622"/>
      <c r="DO16" s="622"/>
      <c r="DP16" s="623"/>
      <c r="DQ16" s="627">
        <v>42335</v>
      </c>
      <c r="DR16" s="622"/>
      <c r="DS16" s="622"/>
      <c r="DT16" s="622"/>
      <c r="DU16" s="622"/>
      <c r="DV16" s="622"/>
      <c r="DW16" s="622"/>
      <c r="DX16" s="622"/>
      <c r="DY16" s="622"/>
      <c r="DZ16" s="622"/>
      <c r="EA16" s="622"/>
      <c r="EB16" s="622"/>
      <c r="EC16" s="658"/>
    </row>
    <row r="17" spans="2:133" ht="11.25" customHeight="1" x14ac:dyDescent="0.2">
      <c r="B17" s="618" t="s">
        <v>272</v>
      </c>
      <c r="C17" s="619"/>
      <c r="D17" s="619"/>
      <c r="E17" s="619"/>
      <c r="F17" s="619"/>
      <c r="G17" s="619"/>
      <c r="H17" s="619"/>
      <c r="I17" s="619"/>
      <c r="J17" s="619"/>
      <c r="K17" s="619"/>
      <c r="L17" s="619"/>
      <c r="M17" s="619"/>
      <c r="N17" s="619"/>
      <c r="O17" s="619"/>
      <c r="P17" s="619"/>
      <c r="Q17" s="620"/>
      <c r="R17" s="621">
        <v>17051</v>
      </c>
      <c r="S17" s="622"/>
      <c r="T17" s="622"/>
      <c r="U17" s="622"/>
      <c r="V17" s="622"/>
      <c r="W17" s="622"/>
      <c r="X17" s="622"/>
      <c r="Y17" s="623"/>
      <c r="Z17" s="659">
        <v>0.2</v>
      </c>
      <c r="AA17" s="659"/>
      <c r="AB17" s="659"/>
      <c r="AC17" s="659"/>
      <c r="AD17" s="660">
        <v>17051</v>
      </c>
      <c r="AE17" s="660"/>
      <c r="AF17" s="660"/>
      <c r="AG17" s="660"/>
      <c r="AH17" s="660"/>
      <c r="AI17" s="660"/>
      <c r="AJ17" s="660"/>
      <c r="AK17" s="660"/>
      <c r="AL17" s="624">
        <v>0.5</v>
      </c>
      <c r="AM17" s="625"/>
      <c r="AN17" s="625"/>
      <c r="AO17" s="661"/>
      <c r="AP17" s="618" t="s">
        <v>273</v>
      </c>
      <c r="AQ17" s="619"/>
      <c r="AR17" s="619"/>
      <c r="AS17" s="619"/>
      <c r="AT17" s="619"/>
      <c r="AU17" s="619"/>
      <c r="AV17" s="619"/>
      <c r="AW17" s="619"/>
      <c r="AX17" s="619"/>
      <c r="AY17" s="619"/>
      <c r="AZ17" s="619"/>
      <c r="BA17" s="619"/>
      <c r="BB17" s="619"/>
      <c r="BC17" s="619"/>
      <c r="BD17" s="619"/>
      <c r="BE17" s="619"/>
      <c r="BF17" s="620"/>
      <c r="BG17" s="621" t="s">
        <v>240</v>
      </c>
      <c r="BH17" s="622"/>
      <c r="BI17" s="622"/>
      <c r="BJ17" s="622"/>
      <c r="BK17" s="622"/>
      <c r="BL17" s="622"/>
      <c r="BM17" s="622"/>
      <c r="BN17" s="623"/>
      <c r="BO17" s="659" t="s">
        <v>130</v>
      </c>
      <c r="BP17" s="659"/>
      <c r="BQ17" s="659"/>
      <c r="BR17" s="659"/>
      <c r="BS17" s="660" t="s">
        <v>240</v>
      </c>
      <c r="BT17" s="660"/>
      <c r="BU17" s="660"/>
      <c r="BV17" s="660"/>
      <c r="BW17" s="660"/>
      <c r="BX17" s="660"/>
      <c r="BY17" s="660"/>
      <c r="BZ17" s="660"/>
      <c r="CA17" s="660"/>
      <c r="CB17" s="695"/>
      <c r="CD17" s="618" t="s">
        <v>274</v>
      </c>
      <c r="CE17" s="619"/>
      <c r="CF17" s="619"/>
      <c r="CG17" s="619"/>
      <c r="CH17" s="619"/>
      <c r="CI17" s="619"/>
      <c r="CJ17" s="619"/>
      <c r="CK17" s="619"/>
      <c r="CL17" s="619"/>
      <c r="CM17" s="619"/>
      <c r="CN17" s="619"/>
      <c r="CO17" s="619"/>
      <c r="CP17" s="619"/>
      <c r="CQ17" s="620"/>
      <c r="CR17" s="621">
        <v>265927</v>
      </c>
      <c r="CS17" s="622"/>
      <c r="CT17" s="622"/>
      <c r="CU17" s="622"/>
      <c r="CV17" s="622"/>
      <c r="CW17" s="622"/>
      <c r="CX17" s="622"/>
      <c r="CY17" s="623"/>
      <c r="CZ17" s="659">
        <v>3.7</v>
      </c>
      <c r="DA17" s="659"/>
      <c r="DB17" s="659"/>
      <c r="DC17" s="659"/>
      <c r="DD17" s="627" t="s">
        <v>130</v>
      </c>
      <c r="DE17" s="622"/>
      <c r="DF17" s="622"/>
      <c r="DG17" s="622"/>
      <c r="DH17" s="622"/>
      <c r="DI17" s="622"/>
      <c r="DJ17" s="622"/>
      <c r="DK17" s="622"/>
      <c r="DL17" s="622"/>
      <c r="DM17" s="622"/>
      <c r="DN17" s="622"/>
      <c r="DO17" s="622"/>
      <c r="DP17" s="623"/>
      <c r="DQ17" s="627">
        <v>265927</v>
      </c>
      <c r="DR17" s="622"/>
      <c r="DS17" s="622"/>
      <c r="DT17" s="622"/>
      <c r="DU17" s="622"/>
      <c r="DV17" s="622"/>
      <c r="DW17" s="622"/>
      <c r="DX17" s="622"/>
      <c r="DY17" s="622"/>
      <c r="DZ17" s="622"/>
      <c r="EA17" s="622"/>
      <c r="EB17" s="622"/>
      <c r="EC17" s="658"/>
    </row>
    <row r="18" spans="2:133" ht="11.25" customHeight="1" x14ac:dyDescent="0.2">
      <c r="B18" s="618" t="s">
        <v>275</v>
      </c>
      <c r="C18" s="619"/>
      <c r="D18" s="619"/>
      <c r="E18" s="619"/>
      <c r="F18" s="619"/>
      <c r="G18" s="619"/>
      <c r="H18" s="619"/>
      <c r="I18" s="619"/>
      <c r="J18" s="619"/>
      <c r="K18" s="619"/>
      <c r="L18" s="619"/>
      <c r="M18" s="619"/>
      <c r="N18" s="619"/>
      <c r="O18" s="619"/>
      <c r="P18" s="619"/>
      <c r="Q18" s="620"/>
      <c r="R18" s="621">
        <v>5879</v>
      </c>
      <c r="S18" s="622"/>
      <c r="T18" s="622"/>
      <c r="U18" s="622"/>
      <c r="V18" s="622"/>
      <c r="W18" s="622"/>
      <c r="X18" s="622"/>
      <c r="Y18" s="623"/>
      <c r="Z18" s="659">
        <v>0.1</v>
      </c>
      <c r="AA18" s="659"/>
      <c r="AB18" s="659"/>
      <c r="AC18" s="659"/>
      <c r="AD18" s="660">
        <v>5879</v>
      </c>
      <c r="AE18" s="660"/>
      <c r="AF18" s="660"/>
      <c r="AG18" s="660"/>
      <c r="AH18" s="660"/>
      <c r="AI18" s="660"/>
      <c r="AJ18" s="660"/>
      <c r="AK18" s="660"/>
      <c r="AL18" s="624">
        <v>0.2</v>
      </c>
      <c r="AM18" s="625"/>
      <c r="AN18" s="625"/>
      <c r="AO18" s="661"/>
      <c r="AP18" s="618" t="s">
        <v>276</v>
      </c>
      <c r="AQ18" s="619"/>
      <c r="AR18" s="619"/>
      <c r="AS18" s="619"/>
      <c r="AT18" s="619"/>
      <c r="AU18" s="619"/>
      <c r="AV18" s="619"/>
      <c r="AW18" s="619"/>
      <c r="AX18" s="619"/>
      <c r="AY18" s="619"/>
      <c r="AZ18" s="619"/>
      <c r="BA18" s="619"/>
      <c r="BB18" s="619"/>
      <c r="BC18" s="619"/>
      <c r="BD18" s="619"/>
      <c r="BE18" s="619"/>
      <c r="BF18" s="620"/>
      <c r="BG18" s="621" t="s">
        <v>130</v>
      </c>
      <c r="BH18" s="622"/>
      <c r="BI18" s="622"/>
      <c r="BJ18" s="622"/>
      <c r="BK18" s="622"/>
      <c r="BL18" s="622"/>
      <c r="BM18" s="622"/>
      <c r="BN18" s="623"/>
      <c r="BO18" s="659" t="s">
        <v>130</v>
      </c>
      <c r="BP18" s="659"/>
      <c r="BQ18" s="659"/>
      <c r="BR18" s="659"/>
      <c r="BS18" s="660" t="s">
        <v>130</v>
      </c>
      <c r="BT18" s="660"/>
      <c r="BU18" s="660"/>
      <c r="BV18" s="660"/>
      <c r="BW18" s="660"/>
      <c r="BX18" s="660"/>
      <c r="BY18" s="660"/>
      <c r="BZ18" s="660"/>
      <c r="CA18" s="660"/>
      <c r="CB18" s="695"/>
      <c r="CD18" s="618" t="s">
        <v>277</v>
      </c>
      <c r="CE18" s="619"/>
      <c r="CF18" s="619"/>
      <c r="CG18" s="619"/>
      <c r="CH18" s="619"/>
      <c r="CI18" s="619"/>
      <c r="CJ18" s="619"/>
      <c r="CK18" s="619"/>
      <c r="CL18" s="619"/>
      <c r="CM18" s="619"/>
      <c r="CN18" s="619"/>
      <c r="CO18" s="619"/>
      <c r="CP18" s="619"/>
      <c r="CQ18" s="620"/>
      <c r="CR18" s="621" t="s">
        <v>139</v>
      </c>
      <c r="CS18" s="622"/>
      <c r="CT18" s="622"/>
      <c r="CU18" s="622"/>
      <c r="CV18" s="622"/>
      <c r="CW18" s="622"/>
      <c r="CX18" s="622"/>
      <c r="CY18" s="623"/>
      <c r="CZ18" s="659" t="s">
        <v>240</v>
      </c>
      <c r="DA18" s="659"/>
      <c r="DB18" s="659"/>
      <c r="DC18" s="659"/>
      <c r="DD18" s="627" t="s">
        <v>139</v>
      </c>
      <c r="DE18" s="622"/>
      <c r="DF18" s="622"/>
      <c r="DG18" s="622"/>
      <c r="DH18" s="622"/>
      <c r="DI18" s="622"/>
      <c r="DJ18" s="622"/>
      <c r="DK18" s="622"/>
      <c r="DL18" s="622"/>
      <c r="DM18" s="622"/>
      <c r="DN18" s="622"/>
      <c r="DO18" s="622"/>
      <c r="DP18" s="623"/>
      <c r="DQ18" s="627" t="s">
        <v>130</v>
      </c>
      <c r="DR18" s="622"/>
      <c r="DS18" s="622"/>
      <c r="DT18" s="622"/>
      <c r="DU18" s="622"/>
      <c r="DV18" s="622"/>
      <c r="DW18" s="622"/>
      <c r="DX18" s="622"/>
      <c r="DY18" s="622"/>
      <c r="DZ18" s="622"/>
      <c r="EA18" s="622"/>
      <c r="EB18" s="622"/>
      <c r="EC18" s="658"/>
    </row>
    <row r="19" spans="2:133" ht="11.25" customHeight="1" x14ac:dyDescent="0.2">
      <c r="B19" s="618" t="s">
        <v>278</v>
      </c>
      <c r="C19" s="619"/>
      <c r="D19" s="619"/>
      <c r="E19" s="619"/>
      <c r="F19" s="619"/>
      <c r="G19" s="619"/>
      <c r="H19" s="619"/>
      <c r="I19" s="619"/>
      <c r="J19" s="619"/>
      <c r="K19" s="619"/>
      <c r="L19" s="619"/>
      <c r="M19" s="619"/>
      <c r="N19" s="619"/>
      <c r="O19" s="619"/>
      <c r="P19" s="619"/>
      <c r="Q19" s="620"/>
      <c r="R19" s="621">
        <v>5879</v>
      </c>
      <c r="S19" s="622"/>
      <c r="T19" s="622"/>
      <c r="U19" s="622"/>
      <c r="V19" s="622"/>
      <c r="W19" s="622"/>
      <c r="X19" s="622"/>
      <c r="Y19" s="623"/>
      <c r="Z19" s="659">
        <v>0.1</v>
      </c>
      <c r="AA19" s="659"/>
      <c r="AB19" s="659"/>
      <c r="AC19" s="659"/>
      <c r="AD19" s="660">
        <v>5879</v>
      </c>
      <c r="AE19" s="660"/>
      <c r="AF19" s="660"/>
      <c r="AG19" s="660"/>
      <c r="AH19" s="660"/>
      <c r="AI19" s="660"/>
      <c r="AJ19" s="660"/>
      <c r="AK19" s="660"/>
      <c r="AL19" s="624">
        <v>0.2</v>
      </c>
      <c r="AM19" s="625"/>
      <c r="AN19" s="625"/>
      <c r="AO19" s="661"/>
      <c r="AP19" s="618" t="s">
        <v>279</v>
      </c>
      <c r="AQ19" s="619"/>
      <c r="AR19" s="619"/>
      <c r="AS19" s="619"/>
      <c r="AT19" s="619"/>
      <c r="AU19" s="619"/>
      <c r="AV19" s="619"/>
      <c r="AW19" s="619"/>
      <c r="AX19" s="619"/>
      <c r="AY19" s="619"/>
      <c r="AZ19" s="619"/>
      <c r="BA19" s="619"/>
      <c r="BB19" s="619"/>
      <c r="BC19" s="619"/>
      <c r="BD19" s="619"/>
      <c r="BE19" s="619"/>
      <c r="BF19" s="620"/>
      <c r="BG19" s="621">
        <v>189</v>
      </c>
      <c r="BH19" s="622"/>
      <c r="BI19" s="622"/>
      <c r="BJ19" s="622"/>
      <c r="BK19" s="622"/>
      <c r="BL19" s="622"/>
      <c r="BM19" s="622"/>
      <c r="BN19" s="623"/>
      <c r="BO19" s="659">
        <v>0</v>
      </c>
      <c r="BP19" s="659"/>
      <c r="BQ19" s="659"/>
      <c r="BR19" s="659"/>
      <c r="BS19" s="660" t="s">
        <v>130</v>
      </c>
      <c r="BT19" s="660"/>
      <c r="BU19" s="660"/>
      <c r="BV19" s="660"/>
      <c r="BW19" s="660"/>
      <c r="BX19" s="660"/>
      <c r="BY19" s="660"/>
      <c r="BZ19" s="660"/>
      <c r="CA19" s="660"/>
      <c r="CB19" s="695"/>
      <c r="CD19" s="618" t="s">
        <v>280</v>
      </c>
      <c r="CE19" s="619"/>
      <c r="CF19" s="619"/>
      <c r="CG19" s="619"/>
      <c r="CH19" s="619"/>
      <c r="CI19" s="619"/>
      <c r="CJ19" s="619"/>
      <c r="CK19" s="619"/>
      <c r="CL19" s="619"/>
      <c r="CM19" s="619"/>
      <c r="CN19" s="619"/>
      <c r="CO19" s="619"/>
      <c r="CP19" s="619"/>
      <c r="CQ19" s="620"/>
      <c r="CR19" s="621" t="s">
        <v>130</v>
      </c>
      <c r="CS19" s="622"/>
      <c r="CT19" s="622"/>
      <c r="CU19" s="622"/>
      <c r="CV19" s="622"/>
      <c r="CW19" s="622"/>
      <c r="CX19" s="622"/>
      <c r="CY19" s="623"/>
      <c r="CZ19" s="659" t="s">
        <v>240</v>
      </c>
      <c r="DA19" s="659"/>
      <c r="DB19" s="659"/>
      <c r="DC19" s="659"/>
      <c r="DD19" s="627" t="s">
        <v>130</v>
      </c>
      <c r="DE19" s="622"/>
      <c r="DF19" s="622"/>
      <c r="DG19" s="622"/>
      <c r="DH19" s="622"/>
      <c r="DI19" s="622"/>
      <c r="DJ19" s="622"/>
      <c r="DK19" s="622"/>
      <c r="DL19" s="622"/>
      <c r="DM19" s="622"/>
      <c r="DN19" s="622"/>
      <c r="DO19" s="622"/>
      <c r="DP19" s="623"/>
      <c r="DQ19" s="627" t="s">
        <v>240</v>
      </c>
      <c r="DR19" s="622"/>
      <c r="DS19" s="622"/>
      <c r="DT19" s="622"/>
      <c r="DU19" s="622"/>
      <c r="DV19" s="622"/>
      <c r="DW19" s="622"/>
      <c r="DX19" s="622"/>
      <c r="DY19" s="622"/>
      <c r="DZ19" s="622"/>
      <c r="EA19" s="622"/>
      <c r="EB19" s="622"/>
      <c r="EC19" s="658"/>
    </row>
    <row r="20" spans="2:133" ht="11.25" customHeight="1" x14ac:dyDescent="0.2">
      <c r="B20" s="696" t="s">
        <v>281</v>
      </c>
      <c r="C20" s="697"/>
      <c r="D20" s="697"/>
      <c r="E20" s="697"/>
      <c r="F20" s="697"/>
      <c r="G20" s="697"/>
      <c r="H20" s="697"/>
      <c r="I20" s="697"/>
      <c r="J20" s="697"/>
      <c r="K20" s="697"/>
      <c r="L20" s="697"/>
      <c r="M20" s="697"/>
      <c r="N20" s="697"/>
      <c r="O20" s="697"/>
      <c r="P20" s="697"/>
      <c r="Q20" s="698"/>
      <c r="R20" s="621" t="s">
        <v>139</v>
      </c>
      <c r="S20" s="622"/>
      <c r="T20" s="622"/>
      <c r="U20" s="622"/>
      <c r="V20" s="622"/>
      <c r="W20" s="622"/>
      <c r="X20" s="622"/>
      <c r="Y20" s="623"/>
      <c r="Z20" s="659" t="s">
        <v>240</v>
      </c>
      <c r="AA20" s="659"/>
      <c r="AB20" s="659"/>
      <c r="AC20" s="659"/>
      <c r="AD20" s="660" t="s">
        <v>240</v>
      </c>
      <c r="AE20" s="660"/>
      <c r="AF20" s="660"/>
      <c r="AG20" s="660"/>
      <c r="AH20" s="660"/>
      <c r="AI20" s="660"/>
      <c r="AJ20" s="660"/>
      <c r="AK20" s="660"/>
      <c r="AL20" s="624" t="s">
        <v>139</v>
      </c>
      <c r="AM20" s="625"/>
      <c r="AN20" s="625"/>
      <c r="AO20" s="661"/>
      <c r="AP20" s="618" t="s">
        <v>282</v>
      </c>
      <c r="AQ20" s="619"/>
      <c r="AR20" s="619"/>
      <c r="AS20" s="619"/>
      <c r="AT20" s="619"/>
      <c r="AU20" s="619"/>
      <c r="AV20" s="619"/>
      <c r="AW20" s="619"/>
      <c r="AX20" s="619"/>
      <c r="AY20" s="619"/>
      <c r="AZ20" s="619"/>
      <c r="BA20" s="619"/>
      <c r="BB20" s="619"/>
      <c r="BC20" s="619"/>
      <c r="BD20" s="619"/>
      <c r="BE20" s="619"/>
      <c r="BF20" s="620"/>
      <c r="BG20" s="621">
        <v>189</v>
      </c>
      <c r="BH20" s="622"/>
      <c r="BI20" s="622"/>
      <c r="BJ20" s="622"/>
      <c r="BK20" s="622"/>
      <c r="BL20" s="622"/>
      <c r="BM20" s="622"/>
      <c r="BN20" s="623"/>
      <c r="BO20" s="659">
        <v>0</v>
      </c>
      <c r="BP20" s="659"/>
      <c r="BQ20" s="659"/>
      <c r="BR20" s="659"/>
      <c r="BS20" s="660" t="s">
        <v>240</v>
      </c>
      <c r="BT20" s="660"/>
      <c r="BU20" s="660"/>
      <c r="BV20" s="660"/>
      <c r="BW20" s="660"/>
      <c r="BX20" s="660"/>
      <c r="BY20" s="660"/>
      <c r="BZ20" s="660"/>
      <c r="CA20" s="660"/>
      <c r="CB20" s="695"/>
      <c r="CD20" s="618" t="s">
        <v>283</v>
      </c>
      <c r="CE20" s="619"/>
      <c r="CF20" s="619"/>
      <c r="CG20" s="619"/>
      <c r="CH20" s="619"/>
      <c r="CI20" s="619"/>
      <c r="CJ20" s="619"/>
      <c r="CK20" s="619"/>
      <c r="CL20" s="619"/>
      <c r="CM20" s="619"/>
      <c r="CN20" s="619"/>
      <c r="CO20" s="619"/>
      <c r="CP20" s="619"/>
      <c r="CQ20" s="620"/>
      <c r="CR20" s="621">
        <v>7156666</v>
      </c>
      <c r="CS20" s="622"/>
      <c r="CT20" s="622"/>
      <c r="CU20" s="622"/>
      <c r="CV20" s="622"/>
      <c r="CW20" s="622"/>
      <c r="CX20" s="622"/>
      <c r="CY20" s="623"/>
      <c r="CZ20" s="659">
        <v>100</v>
      </c>
      <c r="DA20" s="659"/>
      <c r="DB20" s="659"/>
      <c r="DC20" s="659"/>
      <c r="DD20" s="627">
        <v>1672430</v>
      </c>
      <c r="DE20" s="622"/>
      <c r="DF20" s="622"/>
      <c r="DG20" s="622"/>
      <c r="DH20" s="622"/>
      <c r="DI20" s="622"/>
      <c r="DJ20" s="622"/>
      <c r="DK20" s="622"/>
      <c r="DL20" s="622"/>
      <c r="DM20" s="622"/>
      <c r="DN20" s="622"/>
      <c r="DO20" s="622"/>
      <c r="DP20" s="623"/>
      <c r="DQ20" s="627">
        <v>3356918</v>
      </c>
      <c r="DR20" s="622"/>
      <c r="DS20" s="622"/>
      <c r="DT20" s="622"/>
      <c r="DU20" s="622"/>
      <c r="DV20" s="622"/>
      <c r="DW20" s="622"/>
      <c r="DX20" s="622"/>
      <c r="DY20" s="622"/>
      <c r="DZ20" s="622"/>
      <c r="EA20" s="622"/>
      <c r="EB20" s="622"/>
      <c r="EC20" s="658"/>
    </row>
    <row r="21" spans="2:133" ht="11.25" customHeight="1" x14ac:dyDescent="0.2">
      <c r="B21" s="618" t="s">
        <v>284</v>
      </c>
      <c r="C21" s="619"/>
      <c r="D21" s="619"/>
      <c r="E21" s="619"/>
      <c r="F21" s="619"/>
      <c r="G21" s="619"/>
      <c r="H21" s="619"/>
      <c r="I21" s="619"/>
      <c r="J21" s="619"/>
      <c r="K21" s="619"/>
      <c r="L21" s="619"/>
      <c r="M21" s="619"/>
      <c r="N21" s="619"/>
      <c r="O21" s="619"/>
      <c r="P21" s="619"/>
      <c r="Q21" s="620"/>
      <c r="R21" s="621">
        <v>1752129</v>
      </c>
      <c r="S21" s="622"/>
      <c r="T21" s="622"/>
      <c r="U21" s="622"/>
      <c r="V21" s="622"/>
      <c r="W21" s="622"/>
      <c r="X21" s="622"/>
      <c r="Y21" s="623"/>
      <c r="Z21" s="659">
        <v>22.9</v>
      </c>
      <c r="AA21" s="659"/>
      <c r="AB21" s="659"/>
      <c r="AC21" s="659"/>
      <c r="AD21" s="660">
        <v>1601689</v>
      </c>
      <c r="AE21" s="660"/>
      <c r="AF21" s="660"/>
      <c r="AG21" s="660"/>
      <c r="AH21" s="660"/>
      <c r="AI21" s="660"/>
      <c r="AJ21" s="660"/>
      <c r="AK21" s="660"/>
      <c r="AL21" s="624">
        <v>49.4</v>
      </c>
      <c r="AM21" s="625"/>
      <c r="AN21" s="625"/>
      <c r="AO21" s="661"/>
      <c r="AP21" s="618" t="s">
        <v>285</v>
      </c>
      <c r="AQ21" s="699"/>
      <c r="AR21" s="699"/>
      <c r="AS21" s="699"/>
      <c r="AT21" s="699"/>
      <c r="AU21" s="699"/>
      <c r="AV21" s="699"/>
      <c r="AW21" s="699"/>
      <c r="AX21" s="699"/>
      <c r="AY21" s="699"/>
      <c r="AZ21" s="699"/>
      <c r="BA21" s="699"/>
      <c r="BB21" s="699"/>
      <c r="BC21" s="699"/>
      <c r="BD21" s="699"/>
      <c r="BE21" s="699"/>
      <c r="BF21" s="700"/>
      <c r="BG21" s="621">
        <v>189</v>
      </c>
      <c r="BH21" s="622"/>
      <c r="BI21" s="622"/>
      <c r="BJ21" s="622"/>
      <c r="BK21" s="622"/>
      <c r="BL21" s="622"/>
      <c r="BM21" s="622"/>
      <c r="BN21" s="623"/>
      <c r="BO21" s="659">
        <v>0</v>
      </c>
      <c r="BP21" s="659"/>
      <c r="BQ21" s="659"/>
      <c r="BR21" s="659"/>
      <c r="BS21" s="660" t="s">
        <v>130</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286</v>
      </c>
      <c r="C22" s="619"/>
      <c r="D22" s="619"/>
      <c r="E22" s="619"/>
      <c r="F22" s="619"/>
      <c r="G22" s="619"/>
      <c r="H22" s="619"/>
      <c r="I22" s="619"/>
      <c r="J22" s="619"/>
      <c r="K22" s="619"/>
      <c r="L22" s="619"/>
      <c r="M22" s="619"/>
      <c r="N22" s="619"/>
      <c r="O22" s="619"/>
      <c r="P22" s="619"/>
      <c r="Q22" s="620"/>
      <c r="R22" s="621">
        <v>1601689</v>
      </c>
      <c r="S22" s="622"/>
      <c r="T22" s="622"/>
      <c r="U22" s="622"/>
      <c r="V22" s="622"/>
      <c r="W22" s="622"/>
      <c r="X22" s="622"/>
      <c r="Y22" s="623"/>
      <c r="Z22" s="659">
        <v>20.9</v>
      </c>
      <c r="AA22" s="659"/>
      <c r="AB22" s="659"/>
      <c r="AC22" s="659"/>
      <c r="AD22" s="660">
        <v>1601689</v>
      </c>
      <c r="AE22" s="660"/>
      <c r="AF22" s="660"/>
      <c r="AG22" s="660"/>
      <c r="AH22" s="660"/>
      <c r="AI22" s="660"/>
      <c r="AJ22" s="660"/>
      <c r="AK22" s="660"/>
      <c r="AL22" s="624">
        <v>49.4</v>
      </c>
      <c r="AM22" s="625"/>
      <c r="AN22" s="625"/>
      <c r="AO22" s="661"/>
      <c r="AP22" s="618" t="s">
        <v>287</v>
      </c>
      <c r="AQ22" s="699"/>
      <c r="AR22" s="699"/>
      <c r="AS22" s="699"/>
      <c r="AT22" s="699"/>
      <c r="AU22" s="699"/>
      <c r="AV22" s="699"/>
      <c r="AW22" s="699"/>
      <c r="AX22" s="699"/>
      <c r="AY22" s="699"/>
      <c r="AZ22" s="699"/>
      <c r="BA22" s="699"/>
      <c r="BB22" s="699"/>
      <c r="BC22" s="699"/>
      <c r="BD22" s="699"/>
      <c r="BE22" s="699"/>
      <c r="BF22" s="700"/>
      <c r="BG22" s="621" t="s">
        <v>240</v>
      </c>
      <c r="BH22" s="622"/>
      <c r="BI22" s="622"/>
      <c r="BJ22" s="622"/>
      <c r="BK22" s="622"/>
      <c r="BL22" s="622"/>
      <c r="BM22" s="622"/>
      <c r="BN22" s="623"/>
      <c r="BO22" s="659" t="s">
        <v>130</v>
      </c>
      <c r="BP22" s="659"/>
      <c r="BQ22" s="659"/>
      <c r="BR22" s="659"/>
      <c r="BS22" s="660" t="s">
        <v>130</v>
      </c>
      <c r="BT22" s="660"/>
      <c r="BU22" s="660"/>
      <c r="BV22" s="660"/>
      <c r="BW22" s="660"/>
      <c r="BX22" s="660"/>
      <c r="BY22" s="660"/>
      <c r="BZ22" s="660"/>
      <c r="CA22" s="660"/>
      <c r="CB22" s="695"/>
      <c r="CD22" s="673" t="s">
        <v>288</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289</v>
      </c>
      <c r="C23" s="619"/>
      <c r="D23" s="619"/>
      <c r="E23" s="619"/>
      <c r="F23" s="619"/>
      <c r="G23" s="619"/>
      <c r="H23" s="619"/>
      <c r="I23" s="619"/>
      <c r="J23" s="619"/>
      <c r="K23" s="619"/>
      <c r="L23" s="619"/>
      <c r="M23" s="619"/>
      <c r="N23" s="619"/>
      <c r="O23" s="619"/>
      <c r="P23" s="619"/>
      <c r="Q23" s="620"/>
      <c r="R23" s="621">
        <v>150440</v>
      </c>
      <c r="S23" s="622"/>
      <c r="T23" s="622"/>
      <c r="U23" s="622"/>
      <c r="V23" s="622"/>
      <c r="W23" s="622"/>
      <c r="X23" s="622"/>
      <c r="Y23" s="623"/>
      <c r="Z23" s="659">
        <v>2</v>
      </c>
      <c r="AA23" s="659"/>
      <c r="AB23" s="659"/>
      <c r="AC23" s="659"/>
      <c r="AD23" s="660" t="s">
        <v>139</v>
      </c>
      <c r="AE23" s="660"/>
      <c r="AF23" s="660"/>
      <c r="AG23" s="660"/>
      <c r="AH23" s="660"/>
      <c r="AI23" s="660"/>
      <c r="AJ23" s="660"/>
      <c r="AK23" s="660"/>
      <c r="AL23" s="624" t="s">
        <v>139</v>
      </c>
      <c r="AM23" s="625"/>
      <c r="AN23" s="625"/>
      <c r="AO23" s="661"/>
      <c r="AP23" s="618" t="s">
        <v>290</v>
      </c>
      <c r="AQ23" s="699"/>
      <c r="AR23" s="699"/>
      <c r="AS23" s="699"/>
      <c r="AT23" s="699"/>
      <c r="AU23" s="699"/>
      <c r="AV23" s="699"/>
      <c r="AW23" s="699"/>
      <c r="AX23" s="699"/>
      <c r="AY23" s="699"/>
      <c r="AZ23" s="699"/>
      <c r="BA23" s="699"/>
      <c r="BB23" s="699"/>
      <c r="BC23" s="699"/>
      <c r="BD23" s="699"/>
      <c r="BE23" s="699"/>
      <c r="BF23" s="700"/>
      <c r="BG23" s="621" t="s">
        <v>130</v>
      </c>
      <c r="BH23" s="622"/>
      <c r="BI23" s="622"/>
      <c r="BJ23" s="622"/>
      <c r="BK23" s="622"/>
      <c r="BL23" s="622"/>
      <c r="BM23" s="622"/>
      <c r="BN23" s="623"/>
      <c r="BO23" s="659" t="s">
        <v>139</v>
      </c>
      <c r="BP23" s="659"/>
      <c r="BQ23" s="659"/>
      <c r="BR23" s="659"/>
      <c r="BS23" s="660" t="s">
        <v>130</v>
      </c>
      <c r="BT23" s="660"/>
      <c r="BU23" s="660"/>
      <c r="BV23" s="660"/>
      <c r="BW23" s="660"/>
      <c r="BX23" s="660"/>
      <c r="BY23" s="660"/>
      <c r="BZ23" s="660"/>
      <c r="CA23" s="660"/>
      <c r="CB23" s="695"/>
      <c r="CD23" s="673" t="s">
        <v>228</v>
      </c>
      <c r="CE23" s="674"/>
      <c r="CF23" s="674"/>
      <c r="CG23" s="674"/>
      <c r="CH23" s="674"/>
      <c r="CI23" s="674"/>
      <c r="CJ23" s="674"/>
      <c r="CK23" s="674"/>
      <c r="CL23" s="674"/>
      <c r="CM23" s="674"/>
      <c r="CN23" s="674"/>
      <c r="CO23" s="674"/>
      <c r="CP23" s="674"/>
      <c r="CQ23" s="675"/>
      <c r="CR23" s="673" t="s">
        <v>291</v>
      </c>
      <c r="CS23" s="674"/>
      <c r="CT23" s="674"/>
      <c r="CU23" s="674"/>
      <c r="CV23" s="674"/>
      <c r="CW23" s="674"/>
      <c r="CX23" s="674"/>
      <c r="CY23" s="675"/>
      <c r="CZ23" s="673" t="s">
        <v>292</v>
      </c>
      <c r="DA23" s="674"/>
      <c r="DB23" s="674"/>
      <c r="DC23" s="675"/>
      <c r="DD23" s="673" t="s">
        <v>293</v>
      </c>
      <c r="DE23" s="674"/>
      <c r="DF23" s="674"/>
      <c r="DG23" s="674"/>
      <c r="DH23" s="674"/>
      <c r="DI23" s="674"/>
      <c r="DJ23" s="674"/>
      <c r="DK23" s="675"/>
      <c r="DL23" s="711" t="s">
        <v>294</v>
      </c>
      <c r="DM23" s="712"/>
      <c r="DN23" s="712"/>
      <c r="DO23" s="712"/>
      <c r="DP23" s="712"/>
      <c r="DQ23" s="712"/>
      <c r="DR23" s="712"/>
      <c r="DS23" s="712"/>
      <c r="DT23" s="712"/>
      <c r="DU23" s="712"/>
      <c r="DV23" s="713"/>
      <c r="DW23" s="673" t="s">
        <v>295</v>
      </c>
      <c r="DX23" s="674"/>
      <c r="DY23" s="674"/>
      <c r="DZ23" s="674"/>
      <c r="EA23" s="674"/>
      <c r="EB23" s="674"/>
      <c r="EC23" s="675"/>
    </row>
    <row r="24" spans="2:133" ht="11.25" customHeight="1" x14ac:dyDescent="0.2">
      <c r="B24" s="618" t="s">
        <v>296</v>
      </c>
      <c r="C24" s="619"/>
      <c r="D24" s="619"/>
      <c r="E24" s="619"/>
      <c r="F24" s="619"/>
      <c r="G24" s="619"/>
      <c r="H24" s="619"/>
      <c r="I24" s="619"/>
      <c r="J24" s="619"/>
      <c r="K24" s="619"/>
      <c r="L24" s="619"/>
      <c r="M24" s="619"/>
      <c r="N24" s="619"/>
      <c r="O24" s="619"/>
      <c r="P24" s="619"/>
      <c r="Q24" s="620"/>
      <c r="R24" s="621" t="s">
        <v>139</v>
      </c>
      <c r="S24" s="622"/>
      <c r="T24" s="622"/>
      <c r="U24" s="622"/>
      <c r="V24" s="622"/>
      <c r="W24" s="622"/>
      <c r="X24" s="622"/>
      <c r="Y24" s="623"/>
      <c r="Z24" s="659" t="s">
        <v>139</v>
      </c>
      <c r="AA24" s="659"/>
      <c r="AB24" s="659"/>
      <c r="AC24" s="659"/>
      <c r="AD24" s="660" t="s">
        <v>130</v>
      </c>
      <c r="AE24" s="660"/>
      <c r="AF24" s="660"/>
      <c r="AG24" s="660"/>
      <c r="AH24" s="660"/>
      <c r="AI24" s="660"/>
      <c r="AJ24" s="660"/>
      <c r="AK24" s="660"/>
      <c r="AL24" s="624" t="s">
        <v>130</v>
      </c>
      <c r="AM24" s="625"/>
      <c r="AN24" s="625"/>
      <c r="AO24" s="661"/>
      <c r="AP24" s="618" t="s">
        <v>297</v>
      </c>
      <c r="AQ24" s="699"/>
      <c r="AR24" s="699"/>
      <c r="AS24" s="699"/>
      <c r="AT24" s="699"/>
      <c r="AU24" s="699"/>
      <c r="AV24" s="699"/>
      <c r="AW24" s="699"/>
      <c r="AX24" s="699"/>
      <c r="AY24" s="699"/>
      <c r="AZ24" s="699"/>
      <c r="BA24" s="699"/>
      <c r="BB24" s="699"/>
      <c r="BC24" s="699"/>
      <c r="BD24" s="699"/>
      <c r="BE24" s="699"/>
      <c r="BF24" s="700"/>
      <c r="BG24" s="621" t="s">
        <v>139</v>
      </c>
      <c r="BH24" s="622"/>
      <c r="BI24" s="622"/>
      <c r="BJ24" s="622"/>
      <c r="BK24" s="622"/>
      <c r="BL24" s="622"/>
      <c r="BM24" s="622"/>
      <c r="BN24" s="623"/>
      <c r="BO24" s="659" t="s">
        <v>240</v>
      </c>
      <c r="BP24" s="659"/>
      <c r="BQ24" s="659"/>
      <c r="BR24" s="659"/>
      <c r="BS24" s="660" t="s">
        <v>240</v>
      </c>
      <c r="BT24" s="660"/>
      <c r="BU24" s="660"/>
      <c r="BV24" s="660"/>
      <c r="BW24" s="660"/>
      <c r="BX24" s="660"/>
      <c r="BY24" s="660"/>
      <c r="BZ24" s="660"/>
      <c r="CA24" s="660"/>
      <c r="CB24" s="695"/>
      <c r="CD24" s="679" t="s">
        <v>298</v>
      </c>
      <c r="CE24" s="680"/>
      <c r="CF24" s="680"/>
      <c r="CG24" s="680"/>
      <c r="CH24" s="680"/>
      <c r="CI24" s="680"/>
      <c r="CJ24" s="680"/>
      <c r="CK24" s="680"/>
      <c r="CL24" s="680"/>
      <c r="CM24" s="680"/>
      <c r="CN24" s="680"/>
      <c r="CO24" s="680"/>
      <c r="CP24" s="680"/>
      <c r="CQ24" s="681"/>
      <c r="CR24" s="676">
        <v>1616127</v>
      </c>
      <c r="CS24" s="677"/>
      <c r="CT24" s="677"/>
      <c r="CU24" s="677"/>
      <c r="CV24" s="677"/>
      <c r="CW24" s="677"/>
      <c r="CX24" s="677"/>
      <c r="CY24" s="702"/>
      <c r="CZ24" s="703">
        <v>22.6</v>
      </c>
      <c r="DA24" s="685"/>
      <c r="DB24" s="685"/>
      <c r="DC24" s="705"/>
      <c r="DD24" s="701">
        <v>1197627</v>
      </c>
      <c r="DE24" s="677"/>
      <c r="DF24" s="677"/>
      <c r="DG24" s="677"/>
      <c r="DH24" s="677"/>
      <c r="DI24" s="677"/>
      <c r="DJ24" s="677"/>
      <c r="DK24" s="702"/>
      <c r="DL24" s="701">
        <v>1193890</v>
      </c>
      <c r="DM24" s="677"/>
      <c r="DN24" s="677"/>
      <c r="DO24" s="677"/>
      <c r="DP24" s="677"/>
      <c r="DQ24" s="677"/>
      <c r="DR24" s="677"/>
      <c r="DS24" s="677"/>
      <c r="DT24" s="677"/>
      <c r="DU24" s="677"/>
      <c r="DV24" s="702"/>
      <c r="DW24" s="703">
        <v>36.299999999999997</v>
      </c>
      <c r="DX24" s="685"/>
      <c r="DY24" s="685"/>
      <c r="DZ24" s="685"/>
      <c r="EA24" s="685"/>
      <c r="EB24" s="685"/>
      <c r="EC24" s="704"/>
    </row>
    <row r="25" spans="2:133" ht="11.25" customHeight="1" x14ac:dyDescent="0.2">
      <c r="B25" s="618" t="s">
        <v>299</v>
      </c>
      <c r="C25" s="619"/>
      <c r="D25" s="619"/>
      <c r="E25" s="619"/>
      <c r="F25" s="619"/>
      <c r="G25" s="619"/>
      <c r="H25" s="619"/>
      <c r="I25" s="619"/>
      <c r="J25" s="619"/>
      <c r="K25" s="619"/>
      <c r="L25" s="619"/>
      <c r="M25" s="619"/>
      <c r="N25" s="619"/>
      <c r="O25" s="619"/>
      <c r="P25" s="619"/>
      <c r="Q25" s="620"/>
      <c r="R25" s="621">
        <v>3342811</v>
      </c>
      <c r="S25" s="622"/>
      <c r="T25" s="622"/>
      <c r="U25" s="622"/>
      <c r="V25" s="622"/>
      <c r="W25" s="622"/>
      <c r="X25" s="622"/>
      <c r="Y25" s="623"/>
      <c r="Z25" s="659">
        <v>43.7</v>
      </c>
      <c r="AA25" s="659"/>
      <c r="AB25" s="659"/>
      <c r="AC25" s="659"/>
      <c r="AD25" s="660">
        <v>3192371</v>
      </c>
      <c r="AE25" s="660"/>
      <c r="AF25" s="660"/>
      <c r="AG25" s="660"/>
      <c r="AH25" s="660"/>
      <c r="AI25" s="660"/>
      <c r="AJ25" s="660"/>
      <c r="AK25" s="660"/>
      <c r="AL25" s="624">
        <v>98.5</v>
      </c>
      <c r="AM25" s="625"/>
      <c r="AN25" s="625"/>
      <c r="AO25" s="661"/>
      <c r="AP25" s="618" t="s">
        <v>300</v>
      </c>
      <c r="AQ25" s="699"/>
      <c r="AR25" s="699"/>
      <c r="AS25" s="699"/>
      <c r="AT25" s="699"/>
      <c r="AU25" s="699"/>
      <c r="AV25" s="699"/>
      <c r="AW25" s="699"/>
      <c r="AX25" s="699"/>
      <c r="AY25" s="699"/>
      <c r="AZ25" s="699"/>
      <c r="BA25" s="699"/>
      <c r="BB25" s="699"/>
      <c r="BC25" s="699"/>
      <c r="BD25" s="699"/>
      <c r="BE25" s="699"/>
      <c r="BF25" s="700"/>
      <c r="BG25" s="621" t="s">
        <v>240</v>
      </c>
      <c r="BH25" s="622"/>
      <c r="BI25" s="622"/>
      <c r="BJ25" s="622"/>
      <c r="BK25" s="622"/>
      <c r="BL25" s="622"/>
      <c r="BM25" s="622"/>
      <c r="BN25" s="623"/>
      <c r="BO25" s="659" t="s">
        <v>240</v>
      </c>
      <c r="BP25" s="659"/>
      <c r="BQ25" s="659"/>
      <c r="BR25" s="659"/>
      <c r="BS25" s="660" t="s">
        <v>240</v>
      </c>
      <c r="BT25" s="660"/>
      <c r="BU25" s="660"/>
      <c r="BV25" s="660"/>
      <c r="BW25" s="660"/>
      <c r="BX25" s="660"/>
      <c r="BY25" s="660"/>
      <c r="BZ25" s="660"/>
      <c r="CA25" s="660"/>
      <c r="CB25" s="695"/>
      <c r="CD25" s="618" t="s">
        <v>301</v>
      </c>
      <c r="CE25" s="619"/>
      <c r="CF25" s="619"/>
      <c r="CG25" s="619"/>
      <c r="CH25" s="619"/>
      <c r="CI25" s="619"/>
      <c r="CJ25" s="619"/>
      <c r="CK25" s="619"/>
      <c r="CL25" s="619"/>
      <c r="CM25" s="619"/>
      <c r="CN25" s="619"/>
      <c r="CO25" s="619"/>
      <c r="CP25" s="619"/>
      <c r="CQ25" s="620"/>
      <c r="CR25" s="621">
        <v>830381</v>
      </c>
      <c r="CS25" s="634"/>
      <c r="CT25" s="634"/>
      <c r="CU25" s="634"/>
      <c r="CV25" s="634"/>
      <c r="CW25" s="634"/>
      <c r="CX25" s="634"/>
      <c r="CY25" s="635"/>
      <c r="CZ25" s="624">
        <v>11.6</v>
      </c>
      <c r="DA25" s="636"/>
      <c r="DB25" s="636"/>
      <c r="DC25" s="637"/>
      <c r="DD25" s="627">
        <v>784236</v>
      </c>
      <c r="DE25" s="634"/>
      <c r="DF25" s="634"/>
      <c r="DG25" s="634"/>
      <c r="DH25" s="634"/>
      <c r="DI25" s="634"/>
      <c r="DJ25" s="634"/>
      <c r="DK25" s="635"/>
      <c r="DL25" s="627">
        <v>781848</v>
      </c>
      <c r="DM25" s="634"/>
      <c r="DN25" s="634"/>
      <c r="DO25" s="634"/>
      <c r="DP25" s="634"/>
      <c r="DQ25" s="634"/>
      <c r="DR25" s="634"/>
      <c r="DS25" s="634"/>
      <c r="DT25" s="634"/>
      <c r="DU25" s="634"/>
      <c r="DV25" s="635"/>
      <c r="DW25" s="624">
        <v>23.8</v>
      </c>
      <c r="DX25" s="636"/>
      <c r="DY25" s="636"/>
      <c r="DZ25" s="636"/>
      <c r="EA25" s="636"/>
      <c r="EB25" s="636"/>
      <c r="EC25" s="648"/>
    </row>
    <row r="26" spans="2:133" ht="11.25" customHeight="1" x14ac:dyDescent="0.2">
      <c r="B26" s="618" t="s">
        <v>302</v>
      </c>
      <c r="C26" s="619"/>
      <c r="D26" s="619"/>
      <c r="E26" s="619"/>
      <c r="F26" s="619"/>
      <c r="G26" s="619"/>
      <c r="H26" s="619"/>
      <c r="I26" s="619"/>
      <c r="J26" s="619"/>
      <c r="K26" s="619"/>
      <c r="L26" s="619"/>
      <c r="M26" s="619"/>
      <c r="N26" s="619"/>
      <c r="O26" s="619"/>
      <c r="P26" s="619"/>
      <c r="Q26" s="620"/>
      <c r="R26" s="621">
        <v>1626</v>
      </c>
      <c r="S26" s="622"/>
      <c r="T26" s="622"/>
      <c r="U26" s="622"/>
      <c r="V26" s="622"/>
      <c r="W26" s="622"/>
      <c r="X26" s="622"/>
      <c r="Y26" s="623"/>
      <c r="Z26" s="659">
        <v>0</v>
      </c>
      <c r="AA26" s="659"/>
      <c r="AB26" s="659"/>
      <c r="AC26" s="659"/>
      <c r="AD26" s="660">
        <v>1626</v>
      </c>
      <c r="AE26" s="660"/>
      <c r="AF26" s="660"/>
      <c r="AG26" s="660"/>
      <c r="AH26" s="660"/>
      <c r="AI26" s="660"/>
      <c r="AJ26" s="660"/>
      <c r="AK26" s="660"/>
      <c r="AL26" s="624">
        <v>0.1</v>
      </c>
      <c r="AM26" s="625"/>
      <c r="AN26" s="625"/>
      <c r="AO26" s="661"/>
      <c r="AP26" s="618" t="s">
        <v>303</v>
      </c>
      <c r="AQ26" s="699"/>
      <c r="AR26" s="699"/>
      <c r="AS26" s="699"/>
      <c r="AT26" s="699"/>
      <c r="AU26" s="699"/>
      <c r="AV26" s="699"/>
      <c r="AW26" s="699"/>
      <c r="AX26" s="699"/>
      <c r="AY26" s="699"/>
      <c r="AZ26" s="699"/>
      <c r="BA26" s="699"/>
      <c r="BB26" s="699"/>
      <c r="BC26" s="699"/>
      <c r="BD26" s="699"/>
      <c r="BE26" s="699"/>
      <c r="BF26" s="700"/>
      <c r="BG26" s="621" t="s">
        <v>240</v>
      </c>
      <c r="BH26" s="622"/>
      <c r="BI26" s="622"/>
      <c r="BJ26" s="622"/>
      <c r="BK26" s="622"/>
      <c r="BL26" s="622"/>
      <c r="BM26" s="622"/>
      <c r="BN26" s="623"/>
      <c r="BO26" s="659" t="s">
        <v>130</v>
      </c>
      <c r="BP26" s="659"/>
      <c r="BQ26" s="659"/>
      <c r="BR26" s="659"/>
      <c r="BS26" s="660" t="s">
        <v>130</v>
      </c>
      <c r="BT26" s="660"/>
      <c r="BU26" s="660"/>
      <c r="BV26" s="660"/>
      <c r="BW26" s="660"/>
      <c r="BX26" s="660"/>
      <c r="BY26" s="660"/>
      <c r="BZ26" s="660"/>
      <c r="CA26" s="660"/>
      <c r="CB26" s="695"/>
      <c r="CD26" s="618" t="s">
        <v>304</v>
      </c>
      <c r="CE26" s="619"/>
      <c r="CF26" s="619"/>
      <c r="CG26" s="619"/>
      <c r="CH26" s="619"/>
      <c r="CI26" s="619"/>
      <c r="CJ26" s="619"/>
      <c r="CK26" s="619"/>
      <c r="CL26" s="619"/>
      <c r="CM26" s="619"/>
      <c r="CN26" s="619"/>
      <c r="CO26" s="619"/>
      <c r="CP26" s="619"/>
      <c r="CQ26" s="620"/>
      <c r="CR26" s="621">
        <v>500024</v>
      </c>
      <c r="CS26" s="622"/>
      <c r="CT26" s="622"/>
      <c r="CU26" s="622"/>
      <c r="CV26" s="622"/>
      <c r="CW26" s="622"/>
      <c r="CX26" s="622"/>
      <c r="CY26" s="623"/>
      <c r="CZ26" s="624">
        <v>7</v>
      </c>
      <c r="DA26" s="636"/>
      <c r="DB26" s="636"/>
      <c r="DC26" s="637"/>
      <c r="DD26" s="627">
        <v>485585</v>
      </c>
      <c r="DE26" s="622"/>
      <c r="DF26" s="622"/>
      <c r="DG26" s="622"/>
      <c r="DH26" s="622"/>
      <c r="DI26" s="622"/>
      <c r="DJ26" s="622"/>
      <c r="DK26" s="623"/>
      <c r="DL26" s="627" t="s">
        <v>240</v>
      </c>
      <c r="DM26" s="622"/>
      <c r="DN26" s="622"/>
      <c r="DO26" s="622"/>
      <c r="DP26" s="622"/>
      <c r="DQ26" s="622"/>
      <c r="DR26" s="622"/>
      <c r="DS26" s="622"/>
      <c r="DT26" s="622"/>
      <c r="DU26" s="622"/>
      <c r="DV26" s="623"/>
      <c r="DW26" s="624" t="s">
        <v>240</v>
      </c>
      <c r="DX26" s="636"/>
      <c r="DY26" s="636"/>
      <c r="DZ26" s="636"/>
      <c r="EA26" s="636"/>
      <c r="EB26" s="636"/>
      <c r="EC26" s="648"/>
    </row>
    <row r="27" spans="2:133" ht="11.25" customHeight="1" x14ac:dyDescent="0.2">
      <c r="B27" s="618" t="s">
        <v>305</v>
      </c>
      <c r="C27" s="619"/>
      <c r="D27" s="619"/>
      <c r="E27" s="619"/>
      <c r="F27" s="619"/>
      <c r="G27" s="619"/>
      <c r="H27" s="619"/>
      <c r="I27" s="619"/>
      <c r="J27" s="619"/>
      <c r="K27" s="619"/>
      <c r="L27" s="619"/>
      <c r="M27" s="619"/>
      <c r="N27" s="619"/>
      <c r="O27" s="619"/>
      <c r="P27" s="619"/>
      <c r="Q27" s="620"/>
      <c r="R27" s="621">
        <v>13774</v>
      </c>
      <c r="S27" s="622"/>
      <c r="T27" s="622"/>
      <c r="U27" s="622"/>
      <c r="V27" s="622"/>
      <c r="W27" s="622"/>
      <c r="X27" s="622"/>
      <c r="Y27" s="623"/>
      <c r="Z27" s="659">
        <v>0.2</v>
      </c>
      <c r="AA27" s="659"/>
      <c r="AB27" s="659"/>
      <c r="AC27" s="659"/>
      <c r="AD27" s="660" t="s">
        <v>130</v>
      </c>
      <c r="AE27" s="660"/>
      <c r="AF27" s="660"/>
      <c r="AG27" s="660"/>
      <c r="AH27" s="660"/>
      <c r="AI27" s="660"/>
      <c r="AJ27" s="660"/>
      <c r="AK27" s="660"/>
      <c r="AL27" s="624" t="s">
        <v>139</v>
      </c>
      <c r="AM27" s="625"/>
      <c r="AN27" s="625"/>
      <c r="AO27" s="661"/>
      <c r="AP27" s="618" t="s">
        <v>306</v>
      </c>
      <c r="AQ27" s="619"/>
      <c r="AR27" s="619"/>
      <c r="AS27" s="619"/>
      <c r="AT27" s="619"/>
      <c r="AU27" s="619"/>
      <c r="AV27" s="619"/>
      <c r="AW27" s="619"/>
      <c r="AX27" s="619"/>
      <c r="AY27" s="619"/>
      <c r="AZ27" s="619"/>
      <c r="BA27" s="619"/>
      <c r="BB27" s="619"/>
      <c r="BC27" s="619"/>
      <c r="BD27" s="619"/>
      <c r="BE27" s="619"/>
      <c r="BF27" s="620"/>
      <c r="BG27" s="621">
        <v>1255938</v>
      </c>
      <c r="BH27" s="622"/>
      <c r="BI27" s="622"/>
      <c r="BJ27" s="622"/>
      <c r="BK27" s="622"/>
      <c r="BL27" s="622"/>
      <c r="BM27" s="622"/>
      <c r="BN27" s="623"/>
      <c r="BO27" s="659">
        <v>100</v>
      </c>
      <c r="BP27" s="659"/>
      <c r="BQ27" s="659"/>
      <c r="BR27" s="659"/>
      <c r="BS27" s="660" t="s">
        <v>139</v>
      </c>
      <c r="BT27" s="660"/>
      <c r="BU27" s="660"/>
      <c r="BV27" s="660"/>
      <c r="BW27" s="660"/>
      <c r="BX27" s="660"/>
      <c r="BY27" s="660"/>
      <c r="BZ27" s="660"/>
      <c r="CA27" s="660"/>
      <c r="CB27" s="695"/>
      <c r="CD27" s="618" t="s">
        <v>307</v>
      </c>
      <c r="CE27" s="619"/>
      <c r="CF27" s="619"/>
      <c r="CG27" s="619"/>
      <c r="CH27" s="619"/>
      <c r="CI27" s="619"/>
      <c r="CJ27" s="619"/>
      <c r="CK27" s="619"/>
      <c r="CL27" s="619"/>
      <c r="CM27" s="619"/>
      <c r="CN27" s="619"/>
      <c r="CO27" s="619"/>
      <c r="CP27" s="619"/>
      <c r="CQ27" s="620"/>
      <c r="CR27" s="621">
        <v>519819</v>
      </c>
      <c r="CS27" s="634"/>
      <c r="CT27" s="634"/>
      <c r="CU27" s="634"/>
      <c r="CV27" s="634"/>
      <c r="CW27" s="634"/>
      <c r="CX27" s="634"/>
      <c r="CY27" s="635"/>
      <c r="CZ27" s="624">
        <v>7.3</v>
      </c>
      <c r="DA27" s="636"/>
      <c r="DB27" s="636"/>
      <c r="DC27" s="637"/>
      <c r="DD27" s="627">
        <v>147464</v>
      </c>
      <c r="DE27" s="634"/>
      <c r="DF27" s="634"/>
      <c r="DG27" s="634"/>
      <c r="DH27" s="634"/>
      <c r="DI27" s="634"/>
      <c r="DJ27" s="634"/>
      <c r="DK27" s="635"/>
      <c r="DL27" s="627">
        <v>146115</v>
      </c>
      <c r="DM27" s="634"/>
      <c r="DN27" s="634"/>
      <c r="DO27" s="634"/>
      <c r="DP27" s="634"/>
      <c r="DQ27" s="634"/>
      <c r="DR27" s="634"/>
      <c r="DS27" s="634"/>
      <c r="DT27" s="634"/>
      <c r="DU27" s="634"/>
      <c r="DV27" s="635"/>
      <c r="DW27" s="624">
        <v>4.4000000000000004</v>
      </c>
      <c r="DX27" s="636"/>
      <c r="DY27" s="636"/>
      <c r="DZ27" s="636"/>
      <c r="EA27" s="636"/>
      <c r="EB27" s="636"/>
      <c r="EC27" s="648"/>
    </row>
    <row r="28" spans="2:133" ht="11.25" customHeight="1" x14ac:dyDescent="0.2">
      <c r="B28" s="618" t="s">
        <v>308</v>
      </c>
      <c r="C28" s="619"/>
      <c r="D28" s="619"/>
      <c r="E28" s="619"/>
      <c r="F28" s="619"/>
      <c r="G28" s="619"/>
      <c r="H28" s="619"/>
      <c r="I28" s="619"/>
      <c r="J28" s="619"/>
      <c r="K28" s="619"/>
      <c r="L28" s="619"/>
      <c r="M28" s="619"/>
      <c r="N28" s="619"/>
      <c r="O28" s="619"/>
      <c r="P28" s="619"/>
      <c r="Q28" s="620"/>
      <c r="R28" s="621">
        <v>19512</v>
      </c>
      <c r="S28" s="622"/>
      <c r="T28" s="622"/>
      <c r="U28" s="622"/>
      <c r="V28" s="622"/>
      <c r="W28" s="622"/>
      <c r="X28" s="622"/>
      <c r="Y28" s="623"/>
      <c r="Z28" s="659">
        <v>0.3</v>
      </c>
      <c r="AA28" s="659"/>
      <c r="AB28" s="659"/>
      <c r="AC28" s="659"/>
      <c r="AD28" s="660">
        <v>1083</v>
      </c>
      <c r="AE28" s="660"/>
      <c r="AF28" s="660"/>
      <c r="AG28" s="660"/>
      <c r="AH28" s="660"/>
      <c r="AI28" s="660"/>
      <c r="AJ28" s="660"/>
      <c r="AK28" s="660"/>
      <c r="AL28" s="624">
        <v>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309</v>
      </c>
      <c r="CE28" s="619"/>
      <c r="CF28" s="619"/>
      <c r="CG28" s="619"/>
      <c r="CH28" s="619"/>
      <c r="CI28" s="619"/>
      <c r="CJ28" s="619"/>
      <c r="CK28" s="619"/>
      <c r="CL28" s="619"/>
      <c r="CM28" s="619"/>
      <c r="CN28" s="619"/>
      <c r="CO28" s="619"/>
      <c r="CP28" s="619"/>
      <c r="CQ28" s="620"/>
      <c r="CR28" s="621">
        <v>265927</v>
      </c>
      <c r="CS28" s="622"/>
      <c r="CT28" s="622"/>
      <c r="CU28" s="622"/>
      <c r="CV28" s="622"/>
      <c r="CW28" s="622"/>
      <c r="CX28" s="622"/>
      <c r="CY28" s="623"/>
      <c r="CZ28" s="624">
        <v>3.7</v>
      </c>
      <c r="DA28" s="636"/>
      <c r="DB28" s="636"/>
      <c r="DC28" s="637"/>
      <c r="DD28" s="627">
        <v>265927</v>
      </c>
      <c r="DE28" s="622"/>
      <c r="DF28" s="622"/>
      <c r="DG28" s="622"/>
      <c r="DH28" s="622"/>
      <c r="DI28" s="622"/>
      <c r="DJ28" s="622"/>
      <c r="DK28" s="623"/>
      <c r="DL28" s="627">
        <v>265927</v>
      </c>
      <c r="DM28" s="622"/>
      <c r="DN28" s="622"/>
      <c r="DO28" s="622"/>
      <c r="DP28" s="622"/>
      <c r="DQ28" s="622"/>
      <c r="DR28" s="622"/>
      <c r="DS28" s="622"/>
      <c r="DT28" s="622"/>
      <c r="DU28" s="622"/>
      <c r="DV28" s="623"/>
      <c r="DW28" s="624">
        <v>8.1</v>
      </c>
      <c r="DX28" s="636"/>
      <c r="DY28" s="636"/>
      <c r="DZ28" s="636"/>
      <c r="EA28" s="636"/>
      <c r="EB28" s="636"/>
      <c r="EC28" s="648"/>
    </row>
    <row r="29" spans="2:133" ht="11.25" customHeight="1" x14ac:dyDescent="0.2">
      <c r="B29" s="618" t="s">
        <v>310</v>
      </c>
      <c r="C29" s="619"/>
      <c r="D29" s="619"/>
      <c r="E29" s="619"/>
      <c r="F29" s="619"/>
      <c r="G29" s="619"/>
      <c r="H29" s="619"/>
      <c r="I29" s="619"/>
      <c r="J29" s="619"/>
      <c r="K29" s="619"/>
      <c r="L29" s="619"/>
      <c r="M29" s="619"/>
      <c r="N29" s="619"/>
      <c r="O29" s="619"/>
      <c r="P29" s="619"/>
      <c r="Q29" s="620"/>
      <c r="R29" s="621">
        <v>11048</v>
      </c>
      <c r="S29" s="622"/>
      <c r="T29" s="622"/>
      <c r="U29" s="622"/>
      <c r="V29" s="622"/>
      <c r="W29" s="622"/>
      <c r="X29" s="622"/>
      <c r="Y29" s="623"/>
      <c r="Z29" s="659">
        <v>0.1</v>
      </c>
      <c r="AA29" s="659"/>
      <c r="AB29" s="659"/>
      <c r="AC29" s="659"/>
      <c r="AD29" s="660" t="s">
        <v>130</v>
      </c>
      <c r="AE29" s="660"/>
      <c r="AF29" s="660"/>
      <c r="AG29" s="660"/>
      <c r="AH29" s="660"/>
      <c r="AI29" s="660"/>
      <c r="AJ29" s="660"/>
      <c r="AK29" s="660"/>
      <c r="AL29" s="624" t="s">
        <v>139</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311</v>
      </c>
      <c r="CE29" s="641"/>
      <c r="CF29" s="618" t="s">
        <v>312</v>
      </c>
      <c r="CG29" s="619"/>
      <c r="CH29" s="619"/>
      <c r="CI29" s="619"/>
      <c r="CJ29" s="619"/>
      <c r="CK29" s="619"/>
      <c r="CL29" s="619"/>
      <c r="CM29" s="619"/>
      <c r="CN29" s="619"/>
      <c r="CO29" s="619"/>
      <c r="CP29" s="619"/>
      <c r="CQ29" s="620"/>
      <c r="CR29" s="621">
        <v>265927</v>
      </c>
      <c r="CS29" s="634"/>
      <c r="CT29" s="634"/>
      <c r="CU29" s="634"/>
      <c r="CV29" s="634"/>
      <c r="CW29" s="634"/>
      <c r="CX29" s="634"/>
      <c r="CY29" s="635"/>
      <c r="CZ29" s="624">
        <v>3.7</v>
      </c>
      <c r="DA29" s="636"/>
      <c r="DB29" s="636"/>
      <c r="DC29" s="637"/>
      <c r="DD29" s="627">
        <v>265927</v>
      </c>
      <c r="DE29" s="634"/>
      <c r="DF29" s="634"/>
      <c r="DG29" s="634"/>
      <c r="DH29" s="634"/>
      <c r="DI29" s="634"/>
      <c r="DJ29" s="634"/>
      <c r="DK29" s="635"/>
      <c r="DL29" s="627">
        <v>265927</v>
      </c>
      <c r="DM29" s="634"/>
      <c r="DN29" s="634"/>
      <c r="DO29" s="634"/>
      <c r="DP29" s="634"/>
      <c r="DQ29" s="634"/>
      <c r="DR29" s="634"/>
      <c r="DS29" s="634"/>
      <c r="DT29" s="634"/>
      <c r="DU29" s="634"/>
      <c r="DV29" s="635"/>
      <c r="DW29" s="624">
        <v>8.1</v>
      </c>
      <c r="DX29" s="636"/>
      <c r="DY29" s="636"/>
      <c r="DZ29" s="636"/>
      <c r="EA29" s="636"/>
      <c r="EB29" s="636"/>
      <c r="EC29" s="648"/>
    </row>
    <row r="30" spans="2:133" ht="11.25" customHeight="1" x14ac:dyDescent="0.2">
      <c r="B30" s="618" t="s">
        <v>313</v>
      </c>
      <c r="C30" s="619"/>
      <c r="D30" s="619"/>
      <c r="E30" s="619"/>
      <c r="F30" s="619"/>
      <c r="G30" s="619"/>
      <c r="H30" s="619"/>
      <c r="I30" s="619"/>
      <c r="J30" s="619"/>
      <c r="K30" s="619"/>
      <c r="L30" s="619"/>
      <c r="M30" s="619"/>
      <c r="N30" s="619"/>
      <c r="O30" s="619"/>
      <c r="P30" s="619"/>
      <c r="Q30" s="620"/>
      <c r="R30" s="621">
        <v>519252</v>
      </c>
      <c r="S30" s="622"/>
      <c r="T30" s="622"/>
      <c r="U30" s="622"/>
      <c r="V30" s="622"/>
      <c r="W30" s="622"/>
      <c r="X30" s="622"/>
      <c r="Y30" s="623"/>
      <c r="Z30" s="659">
        <v>6.8</v>
      </c>
      <c r="AA30" s="659"/>
      <c r="AB30" s="659"/>
      <c r="AC30" s="659"/>
      <c r="AD30" s="660" t="s">
        <v>240</v>
      </c>
      <c r="AE30" s="660"/>
      <c r="AF30" s="660"/>
      <c r="AG30" s="660"/>
      <c r="AH30" s="660"/>
      <c r="AI30" s="660"/>
      <c r="AJ30" s="660"/>
      <c r="AK30" s="660"/>
      <c r="AL30" s="624" t="s">
        <v>139</v>
      </c>
      <c r="AM30" s="625"/>
      <c r="AN30" s="625"/>
      <c r="AO30" s="661"/>
      <c r="AP30" s="673" t="s">
        <v>228</v>
      </c>
      <c r="AQ30" s="674"/>
      <c r="AR30" s="674"/>
      <c r="AS30" s="674"/>
      <c r="AT30" s="674"/>
      <c r="AU30" s="674"/>
      <c r="AV30" s="674"/>
      <c r="AW30" s="674"/>
      <c r="AX30" s="674"/>
      <c r="AY30" s="674"/>
      <c r="AZ30" s="674"/>
      <c r="BA30" s="674"/>
      <c r="BB30" s="674"/>
      <c r="BC30" s="674"/>
      <c r="BD30" s="674"/>
      <c r="BE30" s="674"/>
      <c r="BF30" s="675"/>
      <c r="BG30" s="673" t="s">
        <v>314</v>
      </c>
      <c r="BH30" s="693"/>
      <c r="BI30" s="693"/>
      <c r="BJ30" s="693"/>
      <c r="BK30" s="693"/>
      <c r="BL30" s="693"/>
      <c r="BM30" s="693"/>
      <c r="BN30" s="693"/>
      <c r="BO30" s="693"/>
      <c r="BP30" s="693"/>
      <c r="BQ30" s="694"/>
      <c r="BR30" s="673" t="s">
        <v>315</v>
      </c>
      <c r="BS30" s="693"/>
      <c r="BT30" s="693"/>
      <c r="BU30" s="693"/>
      <c r="BV30" s="693"/>
      <c r="BW30" s="693"/>
      <c r="BX30" s="693"/>
      <c r="BY30" s="693"/>
      <c r="BZ30" s="693"/>
      <c r="CA30" s="693"/>
      <c r="CB30" s="694"/>
      <c r="CD30" s="642"/>
      <c r="CE30" s="643"/>
      <c r="CF30" s="618" t="s">
        <v>316</v>
      </c>
      <c r="CG30" s="619"/>
      <c r="CH30" s="619"/>
      <c r="CI30" s="619"/>
      <c r="CJ30" s="619"/>
      <c r="CK30" s="619"/>
      <c r="CL30" s="619"/>
      <c r="CM30" s="619"/>
      <c r="CN30" s="619"/>
      <c r="CO30" s="619"/>
      <c r="CP30" s="619"/>
      <c r="CQ30" s="620"/>
      <c r="CR30" s="621">
        <v>259155</v>
      </c>
      <c r="CS30" s="622"/>
      <c r="CT30" s="622"/>
      <c r="CU30" s="622"/>
      <c r="CV30" s="622"/>
      <c r="CW30" s="622"/>
      <c r="CX30" s="622"/>
      <c r="CY30" s="623"/>
      <c r="CZ30" s="624">
        <v>3.6</v>
      </c>
      <c r="DA30" s="636"/>
      <c r="DB30" s="636"/>
      <c r="DC30" s="637"/>
      <c r="DD30" s="627">
        <v>259155</v>
      </c>
      <c r="DE30" s="622"/>
      <c r="DF30" s="622"/>
      <c r="DG30" s="622"/>
      <c r="DH30" s="622"/>
      <c r="DI30" s="622"/>
      <c r="DJ30" s="622"/>
      <c r="DK30" s="623"/>
      <c r="DL30" s="627">
        <v>259155</v>
      </c>
      <c r="DM30" s="622"/>
      <c r="DN30" s="622"/>
      <c r="DO30" s="622"/>
      <c r="DP30" s="622"/>
      <c r="DQ30" s="622"/>
      <c r="DR30" s="622"/>
      <c r="DS30" s="622"/>
      <c r="DT30" s="622"/>
      <c r="DU30" s="622"/>
      <c r="DV30" s="623"/>
      <c r="DW30" s="624">
        <v>7.9</v>
      </c>
      <c r="DX30" s="636"/>
      <c r="DY30" s="636"/>
      <c r="DZ30" s="636"/>
      <c r="EA30" s="636"/>
      <c r="EB30" s="636"/>
      <c r="EC30" s="648"/>
    </row>
    <row r="31" spans="2:133" ht="11.25" customHeight="1" x14ac:dyDescent="0.2">
      <c r="B31" s="696" t="s">
        <v>317</v>
      </c>
      <c r="C31" s="697"/>
      <c r="D31" s="697"/>
      <c r="E31" s="697"/>
      <c r="F31" s="697"/>
      <c r="G31" s="697"/>
      <c r="H31" s="697"/>
      <c r="I31" s="697"/>
      <c r="J31" s="697"/>
      <c r="K31" s="697"/>
      <c r="L31" s="697"/>
      <c r="M31" s="697"/>
      <c r="N31" s="697"/>
      <c r="O31" s="697"/>
      <c r="P31" s="697"/>
      <c r="Q31" s="698"/>
      <c r="R31" s="621" t="s">
        <v>139</v>
      </c>
      <c r="S31" s="622"/>
      <c r="T31" s="622"/>
      <c r="U31" s="622"/>
      <c r="V31" s="622"/>
      <c r="W31" s="622"/>
      <c r="X31" s="622"/>
      <c r="Y31" s="623"/>
      <c r="Z31" s="659" t="s">
        <v>139</v>
      </c>
      <c r="AA31" s="659"/>
      <c r="AB31" s="659"/>
      <c r="AC31" s="659"/>
      <c r="AD31" s="660" t="s">
        <v>240</v>
      </c>
      <c r="AE31" s="660"/>
      <c r="AF31" s="660"/>
      <c r="AG31" s="660"/>
      <c r="AH31" s="660"/>
      <c r="AI31" s="660"/>
      <c r="AJ31" s="660"/>
      <c r="AK31" s="660"/>
      <c r="AL31" s="624" t="s">
        <v>130</v>
      </c>
      <c r="AM31" s="625"/>
      <c r="AN31" s="625"/>
      <c r="AO31" s="661"/>
      <c r="AP31" s="687" t="s">
        <v>318</v>
      </c>
      <c r="AQ31" s="688"/>
      <c r="AR31" s="688"/>
      <c r="AS31" s="688"/>
      <c r="AT31" s="689" t="s">
        <v>319</v>
      </c>
      <c r="AU31" s="218"/>
      <c r="AV31" s="218"/>
      <c r="AW31" s="218"/>
      <c r="AX31" s="679" t="s">
        <v>192</v>
      </c>
      <c r="AY31" s="680"/>
      <c r="AZ31" s="680"/>
      <c r="BA31" s="680"/>
      <c r="BB31" s="680"/>
      <c r="BC31" s="680"/>
      <c r="BD31" s="680"/>
      <c r="BE31" s="680"/>
      <c r="BF31" s="681"/>
      <c r="BG31" s="683">
        <v>99.2</v>
      </c>
      <c r="BH31" s="684"/>
      <c r="BI31" s="684"/>
      <c r="BJ31" s="684"/>
      <c r="BK31" s="684"/>
      <c r="BL31" s="684"/>
      <c r="BM31" s="685">
        <v>97.8</v>
      </c>
      <c r="BN31" s="684"/>
      <c r="BO31" s="684"/>
      <c r="BP31" s="684"/>
      <c r="BQ31" s="686"/>
      <c r="BR31" s="683">
        <v>99.2</v>
      </c>
      <c r="BS31" s="684"/>
      <c r="BT31" s="684"/>
      <c r="BU31" s="684"/>
      <c r="BV31" s="684"/>
      <c r="BW31" s="684"/>
      <c r="BX31" s="685">
        <v>97.9</v>
      </c>
      <c r="BY31" s="684"/>
      <c r="BZ31" s="684"/>
      <c r="CA31" s="684"/>
      <c r="CB31" s="686"/>
      <c r="CD31" s="642"/>
      <c r="CE31" s="643"/>
      <c r="CF31" s="618" t="s">
        <v>320</v>
      </c>
      <c r="CG31" s="619"/>
      <c r="CH31" s="619"/>
      <c r="CI31" s="619"/>
      <c r="CJ31" s="619"/>
      <c r="CK31" s="619"/>
      <c r="CL31" s="619"/>
      <c r="CM31" s="619"/>
      <c r="CN31" s="619"/>
      <c r="CO31" s="619"/>
      <c r="CP31" s="619"/>
      <c r="CQ31" s="620"/>
      <c r="CR31" s="621">
        <v>6772</v>
      </c>
      <c r="CS31" s="634"/>
      <c r="CT31" s="634"/>
      <c r="CU31" s="634"/>
      <c r="CV31" s="634"/>
      <c r="CW31" s="634"/>
      <c r="CX31" s="634"/>
      <c r="CY31" s="635"/>
      <c r="CZ31" s="624">
        <v>0.1</v>
      </c>
      <c r="DA31" s="636"/>
      <c r="DB31" s="636"/>
      <c r="DC31" s="637"/>
      <c r="DD31" s="627">
        <v>6772</v>
      </c>
      <c r="DE31" s="634"/>
      <c r="DF31" s="634"/>
      <c r="DG31" s="634"/>
      <c r="DH31" s="634"/>
      <c r="DI31" s="634"/>
      <c r="DJ31" s="634"/>
      <c r="DK31" s="635"/>
      <c r="DL31" s="627">
        <v>6772</v>
      </c>
      <c r="DM31" s="634"/>
      <c r="DN31" s="634"/>
      <c r="DO31" s="634"/>
      <c r="DP31" s="634"/>
      <c r="DQ31" s="634"/>
      <c r="DR31" s="634"/>
      <c r="DS31" s="634"/>
      <c r="DT31" s="634"/>
      <c r="DU31" s="634"/>
      <c r="DV31" s="635"/>
      <c r="DW31" s="624">
        <v>0.2</v>
      </c>
      <c r="DX31" s="636"/>
      <c r="DY31" s="636"/>
      <c r="DZ31" s="636"/>
      <c r="EA31" s="636"/>
      <c r="EB31" s="636"/>
      <c r="EC31" s="648"/>
    </row>
    <row r="32" spans="2:133" ht="11.25" customHeight="1" x14ac:dyDescent="0.2">
      <c r="B32" s="618" t="s">
        <v>321</v>
      </c>
      <c r="C32" s="619"/>
      <c r="D32" s="619"/>
      <c r="E32" s="619"/>
      <c r="F32" s="619"/>
      <c r="G32" s="619"/>
      <c r="H32" s="619"/>
      <c r="I32" s="619"/>
      <c r="J32" s="619"/>
      <c r="K32" s="619"/>
      <c r="L32" s="619"/>
      <c r="M32" s="619"/>
      <c r="N32" s="619"/>
      <c r="O32" s="619"/>
      <c r="P32" s="619"/>
      <c r="Q32" s="620"/>
      <c r="R32" s="621">
        <v>343599</v>
      </c>
      <c r="S32" s="622"/>
      <c r="T32" s="622"/>
      <c r="U32" s="622"/>
      <c r="V32" s="622"/>
      <c r="W32" s="622"/>
      <c r="X32" s="622"/>
      <c r="Y32" s="623"/>
      <c r="Z32" s="659">
        <v>4.5</v>
      </c>
      <c r="AA32" s="659"/>
      <c r="AB32" s="659"/>
      <c r="AC32" s="659"/>
      <c r="AD32" s="660" t="s">
        <v>130</v>
      </c>
      <c r="AE32" s="660"/>
      <c r="AF32" s="660"/>
      <c r="AG32" s="660"/>
      <c r="AH32" s="660"/>
      <c r="AI32" s="660"/>
      <c r="AJ32" s="660"/>
      <c r="AK32" s="660"/>
      <c r="AL32" s="624" t="s">
        <v>130</v>
      </c>
      <c r="AM32" s="625"/>
      <c r="AN32" s="625"/>
      <c r="AO32" s="661"/>
      <c r="AP32" s="662"/>
      <c r="AQ32" s="663"/>
      <c r="AR32" s="663"/>
      <c r="AS32" s="663"/>
      <c r="AT32" s="690"/>
      <c r="AU32" s="214" t="s">
        <v>322</v>
      </c>
      <c r="AX32" s="618" t="s">
        <v>323</v>
      </c>
      <c r="AY32" s="619"/>
      <c r="AZ32" s="619"/>
      <c r="BA32" s="619"/>
      <c r="BB32" s="619"/>
      <c r="BC32" s="619"/>
      <c r="BD32" s="619"/>
      <c r="BE32" s="619"/>
      <c r="BF32" s="620"/>
      <c r="BG32" s="692">
        <v>99.1</v>
      </c>
      <c r="BH32" s="634"/>
      <c r="BI32" s="634"/>
      <c r="BJ32" s="634"/>
      <c r="BK32" s="634"/>
      <c r="BL32" s="634"/>
      <c r="BM32" s="625">
        <v>97.5</v>
      </c>
      <c r="BN32" s="634"/>
      <c r="BO32" s="634"/>
      <c r="BP32" s="634"/>
      <c r="BQ32" s="657"/>
      <c r="BR32" s="692">
        <v>99</v>
      </c>
      <c r="BS32" s="634"/>
      <c r="BT32" s="634"/>
      <c r="BU32" s="634"/>
      <c r="BV32" s="634"/>
      <c r="BW32" s="634"/>
      <c r="BX32" s="625">
        <v>97.6</v>
      </c>
      <c r="BY32" s="634"/>
      <c r="BZ32" s="634"/>
      <c r="CA32" s="634"/>
      <c r="CB32" s="657"/>
      <c r="CD32" s="644"/>
      <c r="CE32" s="645"/>
      <c r="CF32" s="618" t="s">
        <v>324</v>
      </c>
      <c r="CG32" s="619"/>
      <c r="CH32" s="619"/>
      <c r="CI32" s="619"/>
      <c r="CJ32" s="619"/>
      <c r="CK32" s="619"/>
      <c r="CL32" s="619"/>
      <c r="CM32" s="619"/>
      <c r="CN32" s="619"/>
      <c r="CO32" s="619"/>
      <c r="CP32" s="619"/>
      <c r="CQ32" s="620"/>
      <c r="CR32" s="621" t="s">
        <v>240</v>
      </c>
      <c r="CS32" s="622"/>
      <c r="CT32" s="622"/>
      <c r="CU32" s="622"/>
      <c r="CV32" s="622"/>
      <c r="CW32" s="622"/>
      <c r="CX32" s="622"/>
      <c r="CY32" s="623"/>
      <c r="CZ32" s="624" t="s">
        <v>240</v>
      </c>
      <c r="DA32" s="636"/>
      <c r="DB32" s="636"/>
      <c r="DC32" s="637"/>
      <c r="DD32" s="627" t="s">
        <v>130</v>
      </c>
      <c r="DE32" s="622"/>
      <c r="DF32" s="622"/>
      <c r="DG32" s="622"/>
      <c r="DH32" s="622"/>
      <c r="DI32" s="622"/>
      <c r="DJ32" s="622"/>
      <c r="DK32" s="623"/>
      <c r="DL32" s="627" t="s">
        <v>139</v>
      </c>
      <c r="DM32" s="622"/>
      <c r="DN32" s="622"/>
      <c r="DO32" s="622"/>
      <c r="DP32" s="622"/>
      <c r="DQ32" s="622"/>
      <c r="DR32" s="622"/>
      <c r="DS32" s="622"/>
      <c r="DT32" s="622"/>
      <c r="DU32" s="622"/>
      <c r="DV32" s="623"/>
      <c r="DW32" s="624" t="s">
        <v>139</v>
      </c>
      <c r="DX32" s="636"/>
      <c r="DY32" s="636"/>
      <c r="DZ32" s="636"/>
      <c r="EA32" s="636"/>
      <c r="EB32" s="636"/>
      <c r="EC32" s="648"/>
    </row>
    <row r="33" spans="2:133" ht="11.25" customHeight="1" x14ac:dyDescent="0.2">
      <c r="B33" s="618" t="s">
        <v>325</v>
      </c>
      <c r="C33" s="619"/>
      <c r="D33" s="619"/>
      <c r="E33" s="619"/>
      <c r="F33" s="619"/>
      <c r="G33" s="619"/>
      <c r="H33" s="619"/>
      <c r="I33" s="619"/>
      <c r="J33" s="619"/>
      <c r="K33" s="619"/>
      <c r="L33" s="619"/>
      <c r="M33" s="619"/>
      <c r="N33" s="619"/>
      <c r="O33" s="619"/>
      <c r="P33" s="619"/>
      <c r="Q33" s="620"/>
      <c r="R33" s="621">
        <v>81821</v>
      </c>
      <c r="S33" s="622"/>
      <c r="T33" s="622"/>
      <c r="U33" s="622"/>
      <c r="V33" s="622"/>
      <c r="W33" s="622"/>
      <c r="X33" s="622"/>
      <c r="Y33" s="623"/>
      <c r="Z33" s="659">
        <v>1.1000000000000001</v>
      </c>
      <c r="AA33" s="659"/>
      <c r="AB33" s="659"/>
      <c r="AC33" s="659"/>
      <c r="AD33" s="660">
        <v>47419</v>
      </c>
      <c r="AE33" s="660"/>
      <c r="AF33" s="660"/>
      <c r="AG33" s="660"/>
      <c r="AH33" s="660"/>
      <c r="AI33" s="660"/>
      <c r="AJ33" s="660"/>
      <c r="AK33" s="660"/>
      <c r="AL33" s="624">
        <v>1.5</v>
      </c>
      <c r="AM33" s="625"/>
      <c r="AN33" s="625"/>
      <c r="AO33" s="661"/>
      <c r="AP33" s="664"/>
      <c r="AQ33" s="665"/>
      <c r="AR33" s="665"/>
      <c r="AS33" s="665"/>
      <c r="AT33" s="691"/>
      <c r="AU33" s="219"/>
      <c r="AV33" s="219"/>
      <c r="AW33" s="219"/>
      <c r="AX33" s="602" t="s">
        <v>326</v>
      </c>
      <c r="AY33" s="603"/>
      <c r="AZ33" s="603"/>
      <c r="BA33" s="603"/>
      <c r="BB33" s="603"/>
      <c r="BC33" s="603"/>
      <c r="BD33" s="603"/>
      <c r="BE33" s="603"/>
      <c r="BF33" s="604"/>
      <c r="BG33" s="682">
        <v>99.3</v>
      </c>
      <c r="BH33" s="606"/>
      <c r="BI33" s="606"/>
      <c r="BJ33" s="606"/>
      <c r="BK33" s="606"/>
      <c r="BL33" s="606"/>
      <c r="BM33" s="652">
        <v>97.9</v>
      </c>
      <c r="BN33" s="606"/>
      <c r="BO33" s="606"/>
      <c r="BP33" s="606"/>
      <c r="BQ33" s="669"/>
      <c r="BR33" s="682">
        <v>99.3</v>
      </c>
      <c r="BS33" s="606"/>
      <c r="BT33" s="606"/>
      <c r="BU33" s="606"/>
      <c r="BV33" s="606"/>
      <c r="BW33" s="606"/>
      <c r="BX33" s="652">
        <v>97.9</v>
      </c>
      <c r="BY33" s="606"/>
      <c r="BZ33" s="606"/>
      <c r="CA33" s="606"/>
      <c r="CB33" s="669"/>
      <c r="CD33" s="618" t="s">
        <v>327</v>
      </c>
      <c r="CE33" s="619"/>
      <c r="CF33" s="619"/>
      <c r="CG33" s="619"/>
      <c r="CH33" s="619"/>
      <c r="CI33" s="619"/>
      <c r="CJ33" s="619"/>
      <c r="CK33" s="619"/>
      <c r="CL33" s="619"/>
      <c r="CM33" s="619"/>
      <c r="CN33" s="619"/>
      <c r="CO33" s="619"/>
      <c r="CP33" s="619"/>
      <c r="CQ33" s="620"/>
      <c r="CR33" s="621">
        <v>3825774</v>
      </c>
      <c r="CS33" s="634"/>
      <c r="CT33" s="634"/>
      <c r="CU33" s="634"/>
      <c r="CV33" s="634"/>
      <c r="CW33" s="634"/>
      <c r="CX33" s="634"/>
      <c r="CY33" s="635"/>
      <c r="CZ33" s="624">
        <v>53.5</v>
      </c>
      <c r="DA33" s="636"/>
      <c r="DB33" s="636"/>
      <c r="DC33" s="637"/>
      <c r="DD33" s="627">
        <v>1734793</v>
      </c>
      <c r="DE33" s="634"/>
      <c r="DF33" s="634"/>
      <c r="DG33" s="634"/>
      <c r="DH33" s="634"/>
      <c r="DI33" s="634"/>
      <c r="DJ33" s="634"/>
      <c r="DK33" s="635"/>
      <c r="DL33" s="627">
        <v>1519557</v>
      </c>
      <c r="DM33" s="634"/>
      <c r="DN33" s="634"/>
      <c r="DO33" s="634"/>
      <c r="DP33" s="634"/>
      <c r="DQ33" s="634"/>
      <c r="DR33" s="634"/>
      <c r="DS33" s="634"/>
      <c r="DT33" s="634"/>
      <c r="DU33" s="634"/>
      <c r="DV33" s="635"/>
      <c r="DW33" s="624">
        <v>46.2</v>
      </c>
      <c r="DX33" s="636"/>
      <c r="DY33" s="636"/>
      <c r="DZ33" s="636"/>
      <c r="EA33" s="636"/>
      <c r="EB33" s="636"/>
      <c r="EC33" s="648"/>
    </row>
    <row r="34" spans="2:133" ht="11.25" customHeight="1" x14ac:dyDescent="0.2">
      <c r="B34" s="618" t="s">
        <v>328</v>
      </c>
      <c r="C34" s="619"/>
      <c r="D34" s="619"/>
      <c r="E34" s="619"/>
      <c r="F34" s="619"/>
      <c r="G34" s="619"/>
      <c r="H34" s="619"/>
      <c r="I34" s="619"/>
      <c r="J34" s="619"/>
      <c r="K34" s="619"/>
      <c r="L34" s="619"/>
      <c r="M34" s="619"/>
      <c r="N34" s="619"/>
      <c r="O34" s="619"/>
      <c r="P34" s="619"/>
      <c r="Q34" s="620"/>
      <c r="R34" s="621">
        <v>1045065</v>
      </c>
      <c r="S34" s="622"/>
      <c r="T34" s="622"/>
      <c r="U34" s="622"/>
      <c r="V34" s="622"/>
      <c r="W34" s="622"/>
      <c r="X34" s="622"/>
      <c r="Y34" s="623"/>
      <c r="Z34" s="659">
        <v>13.7</v>
      </c>
      <c r="AA34" s="659"/>
      <c r="AB34" s="659"/>
      <c r="AC34" s="659"/>
      <c r="AD34" s="660" t="s">
        <v>130</v>
      </c>
      <c r="AE34" s="660"/>
      <c r="AF34" s="660"/>
      <c r="AG34" s="660"/>
      <c r="AH34" s="660"/>
      <c r="AI34" s="660"/>
      <c r="AJ34" s="660"/>
      <c r="AK34" s="660"/>
      <c r="AL34" s="624" t="s">
        <v>240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329</v>
      </c>
      <c r="CE34" s="619"/>
      <c r="CF34" s="619"/>
      <c r="CG34" s="619"/>
      <c r="CH34" s="619"/>
      <c r="CI34" s="619"/>
      <c r="CJ34" s="619"/>
      <c r="CK34" s="619"/>
      <c r="CL34" s="619"/>
      <c r="CM34" s="619"/>
      <c r="CN34" s="619"/>
      <c r="CO34" s="619"/>
      <c r="CP34" s="619"/>
      <c r="CQ34" s="620"/>
      <c r="CR34" s="621">
        <v>814971</v>
      </c>
      <c r="CS34" s="622"/>
      <c r="CT34" s="622"/>
      <c r="CU34" s="622"/>
      <c r="CV34" s="622"/>
      <c r="CW34" s="622"/>
      <c r="CX34" s="622"/>
      <c r="CY34" s="623"/>
      <c r="CZ34" s="624">
        <v>11.4</v>
      </c>
      <c r="DA34" s="636"/>
      <c r="DB34" s="636"/>
      <c r="DC34" s="637"/>
      <c r="DD34" s="627">
        <v>499036</v>
      </c>
      <c r="DE34" s="622"/>
      <c r="DF34" s="622"/>
      <c r="DG34" s="622"/>
      <c r="DH34" s="622"/>
      <c r="DI34" s="622"/>
      <c r="DJ34" s="622"/>
      <c r="DK34" s="623"/>
      <c r="DL34" s="627">
        <v>458508</v>
      </c>
      <c r="DM34" s="622"/>
      <c r="DN34" s="622"/>
      <c r="DO34" s="622"/>
      <c r="DP34" s="622"/>
      <c r="DQ34" s="622"/>
      <c r="DR34" s="622"/>
      <c r="DS34" s="622"/>
      <c r="DT34" s="622"/>
      <c r="DU34" s="622"/>
      <c r="DV34" s="623"/>
      <c r="DW34" s="624">
        <v>13.9</v>
      </c>
      <c r="DX34" s="636"/>
      <c r="DY34" s="636"/>
      <c r="DZ34" s="636"/>
      <c r="EA34" s="636"/>
      <c r="EB34" s="636"/>
      <c r="EC34" s="648"/>
    </row>
    <row r="35" spans="2:133" ht="11.25" customHeight="1" x14ac:dyDescent="0.2">
      <c r="B35" s="618" t="s">
        <v>330</v>
      </c>
      <c r="C35" s="619"/>
      <c r="D35" s="619"/>
      <c r="E35" s="619"/>
      <c r="F35" s="619"/>
      <c r="G35" s="619"/>
      <c r="H35" s="619"/>
      <c r="I35" s="619"/>
      <c r="J35" s="619"/>
      <c r="K35" s="619"/>
      <c r="L35" s="619"/>
      <c r="M35" s="619"/>
      <c r="N35" s="619"/>
      <c r="O35" s="619"/>
      <c r="P35" s="619"/>
      <c r="Q35" s="620"/>
      <c r="R35" s="621">
        <v>1480981</v>
      </c>
      <c r="S35" s="622"/>
      <c r="T35" s="622"/>
      <c r="U35" s="622"/>
      <c r="V35" s="622"/>
      <c r="W35" s="622"/>
      <c r="X35" s="622"/>
      <c r="Y35" s="623"/>
      <c r="Z35" s="659">
        <v>19.399999999999999</v>
      </c>
      <c r="AA35" s="659"/>
      <c r="AB35" s="659"/>
      <c r="AC35" s="659"/>
      <c r="AD35" s="660" t="s">
        <v>130</v>
      </c>
      <c r="AE35" s="660"/>
      <c r="AF35" s="660"/>
      <c r="AG35" s="660"/>
      <c r="AH35" s="660"/>
      <c r="AI35" s="660"/>
      <c r="AJ35" s="660"/>
      <c r="AK35" s="660"/>
      <c r="AL35" s="624" t="s">
        <v>139</v>
      </c>
      <c r="AM35" s="625"/>
      <c r="AN35" s="625"/>
      <c r="AO35" s="661"/>
      <c r="AP35" s="222"/>
      <c r="AQ35" s="673" t="s">
        <v>331</v>
      </c>
      <c r="AR35" s="674"/>
      <c r="AS35" s="674"/>
      <c r="AT35" s="674"/>
      <c r="AU35" s="674"/>
      <c r="AV35" s="674"/>
      <c r="AW35" s="674"/>
      <c r="AX35" s="674"/>
      <c r="AY35" s="674"/>
      <c r="AZ35" s="674"/>
      <c r="BA35" s="674"/>
      <c r="BB35" s="674"/>
      <c r="BC35" s="674"/>
      <c r="BD35" s="674"/>
      <c r="BE35" s="674"/>
      <c r="BF35" s="675"/>
      <c r="BG35" s="673" t="s">
        <v>332</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333</v>
      </c>
      <c r="CE35" s="619"/>
      <c r="CF35" s="619"/>
      <c r="CG35" s="619"/>
      <c r="CH35" s="619"/>
      <c r="CI35" s="619"/>
      <c r="CJ35" s="619"/>
      <c r="CK35" s="619"/>
      <c r="CL35" s="619"/>
      <c r="CM35" s="619"/>
      <c r="CN35" s="619"/>
      <c r="CO35" s="619"/>
      <c r="CP35" s="619"/>
      <c r="CQ35" s="620"/>
      <c r="CR35" s="621">
        <v>142037</v>
      </c>
      <c r="CS35" s="634"/>
      <c r="CT35" s="634"/>
      <c r="CU35" s="634"/>
      <c r="CV35" s="634"/>
      <c r="CW35" s="634"/>
      <c r="CX35" s="634"/>
      <c r="CY35" s="635"/>
      <c r="CZ35" s="624">
        <v>2</v>
      </c>
      <c r="DA35" s="636"/>
      <c r="DB35" s="636"/>
      <c r="DC35" s="637"/>
      <c r="DD35" s="627">
        <v>140797</v>
      </c>
      <c r="DE35" s="634"/>
      <c r="DF35" s="634"/>
      <c r="DG35" s="634"/>
      <c r="DH35" s="634"/>
      <c r="DI35" s="634"/>
      <c r="DJ35" s="634"/>
      <c r="DK35" s="635"/>
      <c r="DL35" s="627">
        <v>140797</v>
      </c>
      <c r="DM35" s="634"/>
      <c r="DN35" s="634"/>
      <c r="DO35" s="634"/>
      <c r="DP35" s="634"/>
      <c r="DQ35" s="634"/>
      <c r="DR35" s="634"/>
      <c r="DS35" s="634"/>
      <c r="DT35" s="634"/>
      <c r="DU35" s="634"/>
      <c r="DV35" s="635"/>
      <c r="DW35" s="624">
        <v>4.3</v>
      </c>
      <c r="DX35" s="636"/>
      <c r="DY35" s="636"/>
      <c r="DZ35" s="636"/>
      <c r="EA35" s="636"/>
      <c r="EB35" s="636"/>
      <c r="EC35" s="648"/>
    </row>
    <row r="36" spans="2:133" ht="11.25" customHeight="1" x14ac:dyDescent="0.2">
      <c r="B36" s="618" t="s">
        <v>334</v>
      </c>
      <c r="C36" s="619"/>
      <c r="D36" s="619"/>
      <c r="E36" s="619"/>
      <c r="F36" s="619"/>
      <c r="G36" s="619"/>
      <c r="H36" s="619"/>
      <c r="I36" s="619"/>
      <c r="J36" s="619"/>
      <c r="K36" s="619"/>
      <c r="L36" s="619"/>
      <c r="M36" s="619"/>
      <c r="N36" s="619"/>
      <c r="O36" s="619"/>
      <c r="P36" s="619"/>
      <c r="Q36" s="620"/>
      <c r="R36" s="621">
        <v>248258</v>
      </c>
      <c r="S36" s="622"/>
      <c r="T36" s="622"/>
      <c r="U36" s="622"/>
      <c r="V36" s="622"/>
      <c r="W36" s="622"/>
      <c r="X36" s="622"/>
      <c r="Y36" s="623"/>
      <c r="Z36" s="659">
        <v>3.2</v>
      </c>
      <c r="AA36" s="659"/>
      <c r="AB36" s="659"/>
      <c r="AC36" s="659"/>
      <c r="AD36" s="660" t="s">
        <v>139</v>
      </c>
      <c r="AE36" s="660"/>
      <c r="AF36" s="660"/>
      <c r="AG36" s="660"/>
      <c r="AH36" s="660"/>
      <c r="AI36" s="660"/>
      <c r="AJ36" s="660"/>
      <c r="AK36" s="660"/>
      <c r="AL36" s="624" t="s">
        <v>240</v>
      </c>
      <c r="AM36" s="625"/>
      <c r="AN36" s="625"/>
      <c r="AO36" s="661"/>
      <c r="AP36" s="222"/>
      <c r="AQ36" s="670" t="s">
        <v>335</v>
      </c>
      <c r="AR36" s="671"/>
      <c r="AS36" s="671"/>
      <c r="AT36" s="671"/>
      <c r="AU36" s="671"/>
      <c r="AV36" s="671"/>
      <c r="AW36" s="671"/>
      <c r="AX36" s="671"/>
      <c r="AY36" s="672"/>
      <c r="AZ36" s="676">
        <v>634163</v>
      </c>
      <c r="BA36" s="677"/>
      <c r="BB36" s="677"/>
      <c r="BC36" s="677"/>
      <c r="BD36" s="677"/>
      <c r="BE36" s="677"/>
      <c r="BF36" s="678"/>
      <c r="BG36" s="679" t="s">
        <v>336</v>
      </c>
      <c r="BH36" s="680"/>
      <c r="BI36" s="680"/>
      <c r="BJ36" s="680"/>
      <c r="BK36" s="680"/>
      <c r="BL36" s="680"/>
      <c r="BM36" s="680"/>
      <c r="BN36" s="680"/>
      <c r="BO36" s="680"/>
      <c r="BP36" s="680"/>
      <c r="BQ36" s="680"/>
      <c r="BR36" s="680"/>
      <c r="BS36" s="680"/>
      <c r="BT36" s="680"/>
      <c r="BU36" s="681"/>
      <c r="BV36" s="676">
        <v>69758</v>
      </c>
      <c r="BW36" s="677"/>
      <c r="BX36" s="677"/>
      <c r="BY36" s="677"/>
      <c r="BZ36" s="677"/>
      <c r="CA36" s="677"/>
      <c r="CB36" s="678"/>
      <c r="CD36" s="618" t="s">
        <v>337</v>
      </c>
      <c r="CE36" s="619"/>
      <c r="CF36" s="619"/>
      <c r="CG36" s="619"/>
      <c r="CH36" s="619"/>
      <c r="CI36" s="619"/>
      <c r="CJ36" s="619"/>
      <c r="CK36" s="619"/>
      <c r="CL36" s="619"/>
      <c r="CM36" s="619"/>
      <c r="CN36" s="619"/>
      <c r="CO36" s="619"/>
      <c r="CP36" s="619"/>
      <c r="CQ36" s="620"/>
      <c r="CR36" s="621">
        <v>986262</v>
      </c>
      <c r="CS36" s="622"/>
      <c r="CT36" s="622"/>
      <c r="CU36" s="622"/>
      <c r="CV36" s="622"/>
      <c r="CW36" s="622"/>
      <c r="CX36" s="622"/>
      <c r="CY36" s="623"/>
      <c r="CZ36" s="624">
        <v>13.8</v>
      </c>
      <c r="DA36" s="636"/>
      <c r="DB36" s="636"/>
      <c r="DC36" s="637"/>
      <c r="DD36" s="627">
        <v>517428</v>
      </c>
      <c r="DE36" s="622"/>
      <c r="DF36" s="622"/>
      <c r="DG36" s="622"/>
      <c r="DH36" s="622"/>
      <c r="DI36" s="622"/>
      <c r="DJ36" s="622"/>
      <c r="DK36" s="623"/>
      <c r="DL36" s="627">
        <v>369940</v>
      </c>
      <c r="DM36" s="622"/>
      <c r="DN36" s="622"/>
      <c r="DO36" s="622"/>
      <c r="DP36" s="622"/>
      <c r="DQ36" s="622"/>
      <c r="DR36" s="622"/>
      <c r="DS36" s="622"/>
      <c r="DT36" s="622"/>
      <c r="DU36" s="622"/>
      <c r="DV36" s="623"/>
      <c r="DW36" s="624">
        <v>11.2</v>
      </c>
      <c r="DX36" s="636"/>
      <c r="DY36" s="636"/>
      <c r="DZ36" s="636"/>
      <c r="EA36" s="636"/>
      <c r="EB36" s="636"/>
      <c r="EC36" s="648"/>
    </row>
    <row r="37" spans="2:133" ht="11.25" customHeight="1" x14ac:dyDescent="0.2">
      <c r="B37" s="618" t="s">
        <v>338</v>
      </c>
      <c r="C37" s="619"/>
      <c r="D37" s="619"/>
      <c r="E37" s="619"/>
      <c r="F37" s="619"/>
      <c r="G37" s="619"/>
      <c r="H37" s="619"/>
      <c r="I37" s="619"/>
      <c r="J37" s="619"/>
      <c r="K37" s="619"/>
      <c r="L37" s="619"/>
      <c r="M37" s="619"/>
      <c r="N37" s="619"/>
      <c r="O37" s="619"/>
      <c r="P37" s="619"/>
      <c r="Q37" s="620"/>
      <c r="R37" s="621">
        <v>33779</v>
      </c>
      <c r="S37" s="622"/>
      <c r="T37" s="622"/>
      <c r="U37" s="622"/>
      <c r="V37" s="622"/>
      <c r="W37" s="622"/>
      <c r="X37" s="622"/>
      <c r="Y37" s="623"/>
      <c r="Z37" s="659">
        <v>0.4</v>
      </c>
      <c r="AA37" s="659"/>
      <c r="AB37" s="659"/>
      <c r="AC37" s="659"/>
      <c r="AD37" s="660" t="s">
        <v>240</v>
      </c>
      <c r="AE37" s="660"/>
      <c r="AF37" s="660"/>
      <c r="AG37" s="660"/>
      <c r="AH37" s="660"/>
      <c r="AI37" s="660"/>
      <c r="AJ37" s="660"/>
      <c r="AK37" s="660"/>
      <c r="AL37" s="624" t="s">
        <v>339</v>
      </c>
      <c r="AM37" s="625"/>
      <c r="AN37" s="625"/>
      <c r="AO37" s="661"/>
      <c r="AQ37" s="654" t="s">
        <v>340</v>
      </c>
      <c r="AR37" s="655"/>
      <c r="AS37" s="655"/>
      <c r="AT37" s="655"/>
      <c r="AU37" s="655"/>
      <c r="AV37" s="655"/>
      <c r="AW37" s="655"/>
      <c r="AX37" s="655"/>
      <c r="AY37" s="656"/>
      <c r="AZ37" s="621">
        <v>230043</v>
      </c>
      <c r="BA37" s="622"/>
      <c r="BB37" s="622"/>
      <c r="BC37" s="622"/>
      <c r="BD37" s="634"/>
      <c r="BE37" s="634"/>
      <c r="BF37" s="657"/>
      <c r="BG37" s="618" t="s">
        <v>341</v>
      </c>
      <c r="BH37" s="619"/>
      <c r="BI37" s="619"/>
      <c r="BJ37" s="619"/>
      <c r="BK37" s="619"/>
      <c r="BL37" s="619"/>
      <c r="BM37" s="619"/>
      <c r="BN37" s="619"/>
      <c r="BO37" s="619"/>
      <c r="BP37" s="619"/>
      <c r="BQ37" s="619"/>
      <c r="BR37" s="619"/>
      <c r="BS37" s="619"/>
      <c r="BT37" s="619"/>
      <c r="BU37" s="620"/>
      <c r="BV37" s="621">
        <v>67797</v>
      </c>
      <c r="BW37" s="622"/>
      <c r="BX37" s="622"/>
      <c r="BY37" s="622"/>
      <c r="BZ37" s="622"/>
      <c r="CA37" s="622"/>
      <c r="CB37" s="658"/>
      <c r="CD37" s="618" t="s">
        <v>342</v>
      </c>
      <c r="CE37" s="619"/>
      <c r="CF37" s="619"/>
      <c r="CG37" s="619"/>
      <c r="CH37" s="619"/>
      <c r="CI37" s="619"/>
      <c r="CJ37" s="619"/>
      <c r="CK37" s="619"/>
      <c r="CL37" s="619"/>
      <c r="CM37" s="619"/>
      <c r="CN37" s="619"/>
      <c r="CO37" s="619"/>
      <c r="CP37" s="619"/>
      <c r="CQ37" s="620"/>
      <c r="CR37" s="621">
        <v>247904</v>
      </c>
      <c r="CS37" s="634"/>
      <c r="CT37" s="634"/>
      <c r="CU37" s="634"/>
      <c r="CV37" s="634"/>
      <c r="CW37" s="634"/>
      <c r="CX37" s="634"/>
      <c r="CY37" s="635"/>
      <c r="CZ37" s="624">
        <v>3.5</v>
      </c>
      <c r="DA37" s="636"/>
      <c r="DB37" s="636"/>
      <c r="DC37" s="637"/>
      <c r="DD37" s="627">
        <v>247904</v>
      </c>
      <c r="DE37" s="634"/>
      <c r="DF37" s="634"/>
      <c r="DG37" s="634"/>
      <c r="DH37" s="634"/>
      <c r="DI37" s="634"/>
      <c r="DJ37" s="634"/>
      <c r="DK37" s="635"/>
      <c r="DL37" s="627">
        <v>229111</v>
      </c>
      <c r="DM37" s="634"/>
      <c r="DN37" s="634"/>
      <c r="DO37" s="634"/>
      <c r="DP37" s="634"/>
      <c r="DQ37" s="634"/>
      <c r="DR37" s="634"/>
      <c r="DS37" s="634"/>
      <c r="DT37" s="634"/>
      <c r="DU37" s="634"/>
      <c r="DV37" s="635"/>
      <c r="DW37" s="624">
        <v>7</v>
      </c>
      <c r="DX37" s="636"/>
      <c r="DY37" s="636"/>
      <c r="DZ37" s="636"/>
      <c r="EA37" s="636"/>
      <c r="EB37" s="636"/>
      <c r="EC37" s="648"/>
    </row>
    <row r="38" spans="2:133" ht="11.25" customHeight="1" x14ac:dyDescent="0.2">
      <c r="B38" s="618" t="s">
        <v>343</v>
      </c>
      <c r="C38" s="619"/>
      <c r="D38" s="619"/>
      <c r="E38" s="619"/>
      <c r="F38" s="619"/>
      <c r="G38" s="619"/>
      <c r="H38" s="619"/>
      <c r="I38" s="619"/>
      <c r="J38" s="619"/>
      <c r="K38" s="619"/>
      <c r="L38" s="619"/>
      <c r="M38" s="619"/>
      <c r="N38" s="619"/>
      <c r="O38" s="619"/>
      <c r="P38" s="619"/>
      <c r="Q38" s="620"/>
      <c r="R38" s="621">
        <v>506518</v>
      </c>
      <c r="S38" s="622"/>
      <c r="T38" s="622"/>
      <c r="U38" s="622"/>
      <c r="V38" s="622"/>
      <c r="W38" s="622"/>
      <c r="X38" s="622"/>
      <c r="Y38" s="623"/>
      <c r="Z38" s="659">
        <v>6.6</v>
      </c>
      <c r="AA38" s="659"/>
      <c r="AB38" s="659"/>
      <c r="AC38" s="659"/>
      <c r="AD38" s="660" t="s">
        <v>240</v>
      </c>
      <c r="AE38" s="660"/>
      <c r="AF38" s="660"/>
      <c r="AG38" s="660"/>
      <c r="AH38" s="660"/>
      <c r="AI38" s="660"/>
      <c r="AJ38" s="660"/>
      <c r="AK38" s="660"/>
      <c r="AL38" s="624" t="s">
        <v>139</v>
      </c>
      <c r="AM38" s="625"/>
      <c r="AN38" s="625"/>
      <c r="AO38" s="661"/>
      <c r="AQ38" s="654" t="s">
        <v>344</v>
      </c>
      <c r="AR38" s="655"/>
      <c r="AS38" s="655"/>
      <c r="AT38" s="655"/>
      <c r="AU38" s="655"/>
      <c r="AV38" s="655"/>
      <c r="AW38" s="655"/>
      <c r="AX38" s="655"/>
      <c r="AY38" s="656"/>
      <c r="AZ38" s="621">
        <v>57030</v>
      </c>
      <c r="BA38" s="622"/>
      <c r="BB38" s="622"/>
      <c r="BC38" s="622"/>
      <c r="BD38" s="634"/>
      <c r="BE38" s="634"/>
      <c r="BF38" s="657"/>
      <c r="BG38" s="618" t="s">
        <v>345</v>
      </c>
      <c r="BH38" s="619"/>
      <c r="BI38" s="619"/>
      <c r="BJ38" s="619"/>
      <c r="BK38" s="619"/>
      <c r="BL38" s="619"/>
      <c r="BM38" s="619"/>
      <c r="BN38" s="619"/>
      <c r="BO38" s="619"/>
      <c r="BP38" s="619"/>
      <c r="BQ38" s="619"/>
      <c r="BR38" s="619"/>
      <c r="BS38" s="619"/>
      <c r="BT38" s="619"/>
      <c r="BU38" s="620"/>
      <c r="BV38" s="621">
        <v>1450</v>
      </c>
      <c r="BW38" s="622"/>
      <c r="BX38" s="622"/>
      <c r="BY38" s="622"/>
      <c r="BZ38" s="622"/>
      <c r="CA38" s="622"/>
      <c r="CB38" s="658"/>
      <c r="CD38" s="618" t="s">
        <v>346</v>
      </c>
      <c r="CE38" s="619"/>
      <c r="CF38" s="619"/>
      <c r="CG38" s="619"/>
      <c r="CH38" s="619"/>
      <c r="CI38" s="619"/>
      <c r="CJ38" s="619"/>
      <c r="CK38" s="619"/>
      <c r="CL38" s="619"/>
      <c r="CM38" s="619"/>
      <c r="CN38" s="619"/>
      <c r="CO38" s="619"/>
      <c r="CP38" s="619"/>
      <c r="CQ38" s="620"/>
      <c r="CR38" s="621">
        <v>634163</v>
      </c>
      <c r="CS38" s="622"/>
      <c r="CT38" s="622"/>
      <c r="CU38" s="622"/>
      <c r="CV38" s="622"/>
      <c r="CW38" s="622"/>
      <c r="CX38" s="622"/>
      <c r="CY38" s="623"/>
      <c r="CZ38" s="624">
        <v>8.9</v>
      </c>
      <c r="DA38" s="636"/>
      <c r="DB38" s="636"/>
      <c r="DC38" s="637"/>
      <c r="DD38" s="627">
        <v>573236</v>
      </c>
      <c r="DE38" s="622"/>
      <c r="DF38" s="622"/>
      <c r="DG38" s="622"/>
      <c r="DH38" s="622"/>
      <c r="DI38" s="622"/>
      <c r="DJ38" s="622"/>
      <c r="DK38" s="623"/>
      <c r="DL38" s="627">
        <v>550312</v>
      </c>
      <c r="DM38" s="622"/>
      <c r="DN38" s="622"/>
      <c r="DO38" s="622"/>
      <c r="DP38" s="622"/>
      <c r="DQ38" s="622"/>
      <c r="DR38" s="622"/>
      <c r="DS38" s="622"/>
      <c r="DT38" s="622"/>
      <c r="DU38" s="622"/>
      <c r="DV38" s="623"/>
      <c r="DW38" s="624">
        <v>16.7</v>
      </c>
      <c r="DX38" s="636"/>
      <c r="DY38" s="636"/>
      <c r="DZ38" s="636"/>
      <c r="EA38" s="636"/>
      <c r="EB38" s="636"/>
      <c r="EC38" s="648"/>
    </row>
    <row r="39" spans="2:133" ht="11.25" customHeight="1" x14ac:dyDescent="0.2">
      <c r="B39" s="618" t="s">
        <v>347</v>
      </c>
      <c r="C39" s="619"/>
      <c r="D39" s="619"/>
      <c r="E39" s="619"/>
      <c r="F39" s="619"/>
      <c r="G39" s="619"/>
      <c r="H39" s="619"/>
      <c r="I39" s="619"/>
      <c r="J39" s="619"/>
      <c r="K39" s="619"/>
      <c r="L39" s="619"/>
      <c r="M39" s="619"/>
      <c r="N39" s="619"/>
      <c r="O39" s="619"/>
      <c r="P39" s="619"/>
      <c r="Q39" s="620"/>
      <c r="R39" s="621" t="s">
        <v>240</v>
      </c>
      <c r="S39" s="622"/>
      <c r="T39" s="622"/>
      <c r="U39" s="622"/>
      <c r="V39" s="622"/>
      <c r="W39" s="622"/>
      <c r="X39" s="622"/>
      <c r="Y39" s="623"/>
      <c r="Z39" s="659" t="s">
        <v>240</v>
      </c>
      <c r="AA39" s="659"/>
      <c r="AB39" s="659"/>
      <c r="AC39" s="659"/>
      <c r="AD39" s="660" t="s">
        <v>139</v>
      </c>
      <c r="AE39" s="660"/>
      <c r="AF39" s="660"/>
      <c r="AG39" s="660"/>
      <c r="AH39" s="660"/>
      <c r="AI39" s="660"/>
      <c r="AJ39" s="660"/>
      <c r="AK39" s="660"/>
      <c r="AL39" s="624" t="s">
        <v>130</v>
      </c>
      <c r="AM39" s="625"/>
      <c r="AN39" s="625"/>
      <c r="AO39" s="661"/>
      <c r="AQ39" s="654" t="s">
        <v>348</v>
      </c>
      <c r="AR39" s="655"/>
      <c r="AS39" s="655"/>
      <c r="AT39" s="655"/>
      <c r="AU39" s="655"/>
      <c r="AV39" s="655"/>
      <c r="AW39" s="655"/>
      <c r="AX39" s="655"/>
      <c r="AY39" s="656"/>
      <c r="AZ39" s="621" t="s">
        <v>130</v>
      </c>
      <c r="BA39" s="622"/>
      <c r="BB39" s="622"/>
      <c r="BC39" s="622"/>
      <c r="BD39" s="634"/>
      <c r="BE39" s="634"/>
      <c r="BF39" s="657"/>
      <c r="BG39" s="618" t="s">
        <v>349</v>
      </c>
      <c r="BH39" s="619"/>
      <c r="BI39" s="619"/>
      <c r="BJ39" s="619"/>
      <c r="BK39" s="619"/>
      <c r="BL39" s="619"/>
      <c r="BM39" s="619"/>
      <c r="BN39" s="619"/>
      <c r="BO39" s="619"/>
      <c r="BP39" s="619"/>
      <c r="BQ39" s="619"/>
      <c r="BR39" s="619"/>
      <c r="BS39" s="619"/>
      <c r="BT39" s="619"/>
      <c r="BU39" s="620"/>
      <c r="BV39" s="621">
        <v>2758</v>
      </c>
      <c r="BW39" s="622"/>
      <c r="BX39" s="622"/>
      <c r="BY39" s="622"/>
      <c r="BZ39" s="622"/>
      <c r="CA39" s="622"/>
      <c r="CB39" s="658"/>
      <c r="CD39" s="618" t="s">
        <v>350</v>
      </c>
      <c r="CE39" s="619"/>
      <c r="CF39" s="619"/>
      <c r="CG39" s="619"/>
      <c r="CH39" s="619"/>
      <c r="CI39" s="619"/>
      <c r="CJ39" s="619"/>
      <c r="CK39" s="619"/>
      <c r="CL39" s="619"/>
      <c r="CM39" s="619"/>
      <c r="CN39" s="619"/>
      <c r="CO39" s="619"/>
      <c r="CP39" s="619"/>
      <c r="CQ39" s="620"/>
      <c r="CR39" s="621">
        <v>1248341</v>
      </c>
      <c r="CS39" s="634"/>
      <c r="CT39" s="634"/>
      <c r="CU39" s="634"/>
      <c r="CV39" s="634"/>
      <c r="CW39" s="634"/>
      <c r="CX39" s="634"/>
      <c r="CY39" s="635"/>
      <c r="CZ39" s="624">
        <v>17.399999999999999</v>
      </c>
      <c r="DA39" s="636"/>
      <c r="DB39" s="636"/>
      <c r="DC39" s="637"/>
      <c r="DD39" s="627">
        <v>4296</v>
      </c>
      <c r="DE39" s="634"/>
      <c r="DF39" s="634"/>
      <c r="DG39" s="634"/>
      <c r="DH39" s="634"/>
      <c r="DI39" s="634"/>
      <c r="DJ39" s="634"/>
      <c r="DK39" s="635"/>
      <c r="DL39" s="627" t="s">
        <v>130</v>
      </c>
      <c r="DM39" s="634"/>
      <c r="DN39" s="634"/>
      <c r="DO39" s="634"/>
      <c r="DP39" s="634"/>
      <c r="DQ39" s="634"/>
      <c r="DR39" s="634"/>
      <c r="DS39" s="634"/>
      <c r="DT39" s="634"/>
      <c r="DU39" s="634"/>
      <c r="DV39" s="635"/>
      <c r="DW39" s="624" t="s">
        <v>139</v>
      </c>
      <c r="DX39" s="636"/>
      <c r="DY39" s="636"/>
      <c r="DZ39" s="636"/>
      <c r="EA39" s="636"/>
      <c r="EB39" s="636"/>
      <c r="EC39" s="648"/>
    </row>
    <row r="40" spans="2:133" ht="11.25" customHeight="1" x14ac:dyDescent="0.2">
      <c r="B40" s="618" t="s">
        <v>351</v>
      </c>
      <c r="C40" s="619"/>
      <c r="D40" s="619"/>
      <c r="E40" s="619"/>
      <c r="F40" s="619"/>
      <c r="G40" s="619"/>
      <c r="H40" s="619"/>
      <c r="I40" s="619"/>
      <c r="J40" s="619"/>
      <c r="K40" s="619"/>
      <c r="L40" s="619"/>
      <c r="M40" s="619"/>
      <c r="N40" s="619"/>
      <c r="O40" s="619"/>
      <c r="P40" s="619"/>
      <c r="Q40" s="620"/>
      <c r="R40" s="621">
        <v>47018</v>
      </c>
      <c r="S40" s="622"/>
      <c r="T40" s="622"/>
      <c r="U40" s="622"/>
      <c r="V40" s="622"/>
      <c r="W40" s="622"/>
      <c r="X40" s="622"/>
      <c r="Y40" s="623"/>
      <c r="Z40" s="659">
        <v>0.6</v>
      </c>
      <c r="AA40" s="659"/>
      <c r="AB40" s="659"/>
      <c r="AC40" s="659"/>
      <c r="AD40" s="660" t="s">
        <v>130</v>
      </c>
      <c r="AE40" s="660"/>
      <c r="AF40" s="660"/>
      <c r="AG40" s="660"/>
      <c r="AH40" s="660"/>
      <c r="AI40" s="660"/>
      <c r="AJ40" s="660"/>
      <c r="AK40" s="660"/>
      <c r="AL40" s="624" t="s">
        <v>130</v>
      </c>
      <c r="AM40" s="625"/>
      <c r="AN40" s="625"/>
      <c r="AO40" s="661"/>
      <c r="AQ40" s="654" t="s">
        <v>352</v>
      </c>
      <c r="AR40" s="655"/>
      <c r="AS40" s="655"/>
      <c r="AT40" s="655"/>
      <c r="AU40" s="655"/>
      <c r="AV40" s="655"/>
      <c r="AW40" s="655"/>
      <c r="AX40" s="655"/>
      <c r="AY40" s="656"/>
      <c r="AZ40" s="621" t="s">
        <v>130</v>
      </c>
      <c r="BA40" s="622"/>
      <c r="BB40" s="622"/>
      <c r="BC40" s="622"/>
      <c r="BD40" s="634"/>
      <c r="BE40" s="634"/>
      <c r="BF40" s="657"/>
      <c r="BG40" s="662" t="s">
        <v>353</v>
      </c>
      <c r="BH40" s="663"/>
      <c r="BI40" s="663"/>
      <c r="BJ40" s="663"/>
      <c r="BK40" s="663"/>
      <c r="BL40" s="223"/>
      <c r="BM40" s="619" t="s">
        <v>354</v>
      </c>
      <c r="BN40" s="619"/>
      <c r="BO40" s="619"/>
      <c r="BP40" s="619"/>
      <c r="BQ40" s="619"/>
      <c r="BR40" s="619"/>
      <c r="BS40" s="619"/>
      <c r="BT40" s="619"/>
      <c r="BU40" s="620"/>
      <c r="BV40" s="621">
        <v>139</v>
      </c>
      <c r="BW40" s="622"/>
      <c r="BX40" s="622"/>
      <c r="BY40" s="622"/>
      <c r="BZ40" s="622"/>
      <c r="CA40" s="622"/>
      <c r="CB40" s="658"/>
      <c r="CD40" s="618" t="s">
        <v>355</v>
      </c>
      <c r="CE40" s="619"/>
      <c r="CF40" s="619"/>
      <c r="CG40" s="619"/>
      <c r="CH40" s="619"/>
      <c r="CI40" s="619"/>
      <c r="CJ40" s="619"/>
      <c r="CK40" s="619"/>
      <c r="CL40" s="619"/>
      <c r="CM40" s="619"/>
      <c r="CN40" s="619"/>
      <c r="CO40" s="619"/>
      <c r="CP40" s="619"/>
      <c r="CQ40" s="620"/>
      <c r="CR40" s="621" t="s">
        <v>139</v>
      </c>
      <c r="CS40" s="622"/>
      <c r="CT40" s="622"/>
      <c r="CU40" s="622"/>
      <c r="CV40" s="622"/>
      <c r="CW40" s="622"/>
      <c r="CX40" s="622"/>
      <c r="CY40" s="623"/>
      <c r="CZ40" s="624" t="s">
        <v>139</v>
      </c>
      <c r="DA40" s="636"/>
      <c r="DB40" s="636"/>
      <c r="DC40" s="637"/>
      <c r="DD40" s="627" t="s">
        <v>130</v>
      </c>
      <c r="DE40" s="622"/>
      <c r="DF40" s="622"/>
      <c r="DG40" s="622"/>
      <c r="DH40" s="622"/>
      <c r="DI40" s="622"/>
      <c r="DJ40" s="622"/>
      <c r="DK40" s="623"/>
      <c r="DL40" s="627" t="s">
        <v>240</v>
      </c>
      <c r="DM40" s="622"/>
      <c r="DN40" s="622"/>
      <c r="DO40" s="622"/>
      <c r="DP40" s="622"/>
      <c r="DQ40" s="622"/>
      <c r="DR40" s="622"/>
      <c r="DS40" s="622"/>
      <c r="DT40" s="622"/>
      <c r="DU40" s="622"/>
      <c r="DV40" s="623"/>
      <c r="DW40" s="624" t="s">
        <v>339</v>
      </c>
      <c r="DX40" s="636"/>
      <c r="DY40" s="636"/>
      <c r="DZ40" s="636"/>
      <c r="EA40" s="636"/>
      <c r="EB40" s="636"/>
      <c r="EC40" s="648"/>
    </row>
    <row r="41" spans="2:133" ht="11.25" customHeight="1" x14ac:dyDescent="0.2">
      <c r="B41" s="602" t="s">
        <v>356</v>
      </c>
      <c r="C41" s="603"/>
      <c r="D41" s="603"/>
      <c r="E41" s="603"/>
      <c r="F41" s="603"/>
      <c r="G41" s="603"/>
      <c r="H41" s="603"/>
      <c r="I41" s="603"/>
      <c r="J41" s="603"/>
      <c r="K41" s="603"/>
      <c r="L41" s="603"/>
      <c r="M41" s="603"/>
      <c r="N41" s="603"/>
      <c r="O41" s="603"/>
      <c r="P41" s="603"/>
      <c r="Q41" s="604"/>
      <c r="R41" s="605">
        <v>7648044</v>
      </c>
      <c r="S41" s="646"/>
      <c r="T41" s="646"/>
      <c r="U41" s="646"/>
      <c r="V41" s="646"/>
      <c r="W41" s="646"/>
      <c r="X41" s="646"/>
      <c r="Y41" s="649"/>
      <c r="Z41" s="650">
        <v>100</v>
      </c>
      <c r="AA41" s="650"/>
      <c r="AB41" s="650"/>
      <c r="AC41" s="650"/>
      <c r="AD41" s="651">
        <v>3242499</v>
      </c>
      <c r="AE41" s="651"/>
      <c r="AF41" s="651"/>
      <c r="AG41" s="651"/>
      <c r="AH41" s="651"/>
      <c r="AI41" s="651"/>
      <c r="AJ41" s="651"/>
      <c r="AK41" s="651"/>
      <c r="AL41" s="608">
        <v>100</v>
      </c>
      <c r="AM41" s="652"/>
      <c r="AN41" s="652"/>
      <c r="AO41" s="653"/>
      <c r="AQ41" s="654" t="s">
        <v>357</v>
      </c>
      <c r="AR41" s="655"/>
      <c r="AS41" s="655"/>
      <c r="AT41" s="655"/>
      <c r="AU41" s="655"/>
      <c r="AV41" s="655"/>
      <c r="AW41" s="655"/>
      <c r="AX41" s="655"/>
      <c r="AY41" s="656"/>
      <c r="AZ41" s="621">
        <v>79016</v>
      </c>
      <c r="BA41" s="622"/>
      <c r="BB41" s="622"/>
      <c r="BC41" s="622"/>
      <c r="BD41" s="634"/>
      <c r="BE41" s="634"/>
      <c r="BF41" s="657"/>
      <c r="BG41" s="662"/>
      <c r="BH41" s="663"/>
      <c r="BI41" s="663"/>
      <c r="BJ41" s="663"/>
      <c r="BK41" s="663"/>
      <c r="BL41" s="223"/>
      <c r="BM41" s="619" t="s">
        <v>358</v>
      </c>
      <c r="BN41" s="619"/>
      <c r="BO41" s="619"/>
      <c r="BP41" s="619"/>
      <c r="BQ41" s="619"/>
      <c r="BR41" s="619"/>
      <c r="BS41" s="619"/>
      <c r="BT41" s="619"/>
      <c r="BU41" s="620"/>
      <c r="BV41" s="621" t="s">
        <v>130</v>
      </c>
      <c r="BW41" s="622"/>
      <c r="BX41" s="622"/>
      <c r="BY41" s="622"/>
      <c r="BZ41" s="622"/>
      <c r="CA41" s="622"/>
      <c r="CB41" s="658"/>
      <c r="CD41" s="618" t="s">
        <v>359</v>
      </c>
      <c r="CE41" s="619"/>
      <c r="CF41" s="619"/>
      <c r="CG41" s="619"/>
      <c r="CH41" s="619"/>
      <c r="CI41" s="619"/>
      <c r="CJ41" s="619"/>
      <c r="CK41" s="619"/>
      <c r="CL41" s="619"/>
      <c r="CM41" s="619"/>
      <c r="CN41" s="619"/>
      <c r="CO41" s="619"/>
      <c r="CP41" s="619"/>
      <c r="CQ41" s="620"/>
      <c r="CR41" s="621" t="s">
        <v>240</v>
      </c>
      <c r="CS41" s="634"/>
      <c r="CT41" s="634"/>
      <c r="CU41" s="634"/>
      <c r="CV41" s="634"/>
      <c r="CW41" s="634"/>
      <c r="CX41" s="634"/>
      <c r="CY41" s="635"/>
      <c r="CZ41" s="624" t="s">
        <v>240</v>
      </c>
      <c r="DA41" s="636"/>
      <c r="DB41" s="636"/>
      <c r="DC41" s="637"/>
      <c r="DD41" s="627" t="s">
        <v>130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360</v>
      </c>
      <c r="AR42" s="667"/>
      <c r="AS42" s="667"/>
      <c r="AT42" s="667"/>
      <c r="AU42" s="667"/>
      <c r="AV42" s="667"/>
      <c r="AW42" s="667"/>
      <c r="AX42" s="667"/>
      <c r="AY42" s="668"/>
      <c r="AZ42" s="605">
        <v>268074</v>
      </c>
      <c r="BA42" s="646"/>
      <c r="BB42" s="646"/>
      <c r="BC42" s="646"/>
      <c r="BD42" s="606"/>
      <c r="BE42" s="606"/>
      <c r="BF42" s="669"/>
      <c r="BG42" s="664"/>
      <c r="BH42" s="665"/>
      <c r="BI42" s="665"/>
      <c r="BJ42" s="665"/>
      <c r="BK42" s="665"/>
      <c r="BL42" s="224"/>
      <c r="BM42" s="603" t="s">
        <v>361</v>
      </c>
      <c r="BN42" s="603"/>
      <c r="BO42" s="603"/>
      <c r="BP42" s="603"/>
      <c r="BQ42" s="603"/>
      <c r="BR42" s="603"/>
      <c r="BS42" s="603"/>
      <c r="BT42" s="603"/>
      <c r="BU42" s="604"/>
      <c r="BV42" s="605">
        <v>254</v>
      </c>
      <c r="BW42" s="646"/>
      <c r="BX42" s="646"/>
      <c r="BY42" s="646"/>
      <c r="BZ42" s="646"/>
      <c r="CA42" s="646"/>
      <c r="CB42" s="647"/>
      <c r="CD42" s="618" t="s">
        <v>362</v>
      </c>
      <c r="CE42" s="619"/>
      <c r="CF42" s="619"/>
      <c r="CG42" s="619"/>
      <c r="CH42" s="619"/>
      <c r="CI42" s="619"/>
      <c r="CJ42" s="619"/>
      <c r="CK42" s="619"/>
      <c r="CL42" s="619"/>
      <c r="CM42" s="619"/>
      <c r="CN42" s="619"/>
      <c r="CO42" s="619"/>
      <c r="CP42" s="619"/>
      <c r="CQ42" s="620"/>
      <c r="CR42" s="621">
        <v>1714765</v>
      </c>
      <c r="CS42" s="634"/>
      <c r="CT42" s="634"/>
      <c r="CU42" s="634"/>
      <c r="CV42" s="634"/>
      <c r="CW42" s="634"/>
      <c r="CX42" s="634"/>
      <c r="CY42" s="635"/>
      <c r="CZ42" s="624">
        <v>24</v>
      </c>
      <c r="DA42" s="636"/>
      <c r="DB42" s="636"/>
      <c r="DC42" s="637"/>
      <c r="DD42" s="627">
        <v>424498</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363</v>
      </c>
      <c r="CD43" s="618" t="s">
        <v>364</v>
      </c>
      <c r="CE43" s="619"/>
      <c r="CF43" s="619"/>
      <c r="CG43" s="619"/>
      <c r="CH43" s="619"/>
      <c r="CI43" s="619"/>
      <c r="CJ43" s="619"/>
      <c r="CK43" s="619"/>
      <c r="CL43" s="619"/>
      <c r="CM43" s="619"/>
      <c r="CN43" s="619"/>
      <c r="CO43" s="619"/>
      <c r="CP43" s="619"/>
      <c r="CQ43" s="620"/>
      <c r="CR43" s="621" t="s">
        <v>240</v>
      </c>
      <c r="CS43" s="634"/>
      <c r="CT43" s="634"/>
      <c r="CU43" s="634"/>
      <c r="CV43" s="634"/>
      <c r="CW43" s="634"/>
      <c r="CX43" s="634"/>
      <c r="CY43" s="635"/>
      <c r="CZ43" s="624" t="s">
        <v>139</v>
      </c>
      <c r="DA43" s="636"/>
      <c r="DB43" s="636"/>
      <c r="DC43" s="637"/>
      <c r="DD43" s="627" t="s">
        <v>240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365</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311</v>
      </c>
      <c r="CE44" s="641"/>
      <c r="CF44" s="618" t="s">
        <v>366</v>
      </c>
      <c r="CG44" s="619"/>
      <c r="CH44" s="619"/>
      <c r="CI44" s="619"/>
      <c r="CJ44" s="619"/>
      <c r="CK44" s="619"/>
      <c r="CL44" s="619"/>
      <c r="CM44" s="619"/>
      <c r="CN44" s="619"/>
      <c r="CO44" s="619"/>
      <c r="CP44" s="619"/>
      <c r="CQ44" s="620"/>
      <c r="CR44" s="621">
        <v>1672430</v>
      </c>
      <c r="CS44" s="622"/>
      <c r="CT44" s="622"/>
      <c r="CU44" s="622"/>
      <c r="CV44" s="622"/>
      <c r="CW44" s="622"/>
      <c r="CX44" s="622"/>
      <c r="CY44" s="623"/>
      <c r="CZ44" s="624">
        <v>23.4</v>
      </c>
      <c r="DA44" s="625"/>
      <c r="DB44" s="625"/>
      <c r="DC44" s="626"/>
      <c r="DD44" s="627">
        <v>382163</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367</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368</v>
      </c>
      <c r="CG45" s="619"/>
      <c r="CH45" s="619"/>
      <c r="CI45" s="619"/>
      <c r="CJ45" s="619"/>
      <c r="CK45" s="619"/>
      <c r="CL45" s="619"/>
      <c r="CM45" s="619"/>
      <c r="CN45" s="619"/>
      <c r="CO45" s="619"/>
      <c r="CP45" s="619"/>
      <c r="CQ45" s="620"/>
      <c r="CR45" s="621">
        <v>51000</v>
      </c>
      <c r="CS45" s="634"/>
      <c r="CT45" s="634"/>
      <c r="CU45" s="634"/>
      <c r="CV45" s="634"/>
      <c r="CW45" s="634"/>
      <c r="CX45" s="634"/>
      <c r="CY45" s="635"/>
      <c r="CZ45" s="624">
        <v>0.7</v>
      </c>
      <c r="DA45" s="636"/>
      <c r="DB45" s="636"/>
      <c r="DC45" s="637"/>
      <c r="DD45" s="627">
        <v>25500</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369</v>
      </c>
      <c r="CG46" s="619"/>
      <c r="CH46" s="619"/>
      <c r="CI46" s="619"/>
      <c r="CJ46" s="619"/>
      <c r="CK46" s="619"/>
      <c r="CL46" s="619"/>
      <c r="CM46" s="619"/>
      <c r="CN46" s="619"/>
      <c r="CO46" s="619"/>
      <c r="CP46" s="619"/>
      <c r="CQ46" s="620"/>
      <c r="CR46" s="621">
        <v>1575416</v>
      </c>
      <c r="CS46" s="622"/>
      <c r="CT46" s="622"/>
      <c r="CU46" s="622"/>
      <c r="CV46" s="622"/>
      <c r="CW46" s="622"/>
      <c r="CX46" s="622"/>
      <c r="CY46" s="623"/>
      <c r="CZ46" s="624">
        <v>22</v>
      </c>
      <c r="DA46" s="625"/>
      <c r="DB46" s="625"/>
      <c r="DC46" s="626"/>
      <c r="DD46" s="627">
        <v>323249</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370</v>
      </c>
      <c r="CG47" s="619"/>
      <c r="CH47" s="619"/>
      <c r="CI47" s="619"/>
      <c r="CJ47" s="619"/>
      <c r="CK47" s="619"/>
      <c r="CL47" s="619"/>
      <c r="CM47" s="619"/>
      <c r="CN47" s="619"/>
      <c r="CO47" s="619"/>
      <c r="CP47" s="619"/>
      <c r="CQ47" s="620"/>
      <c r="CR47" s="621">
        <v>42335</v>
      </c>
      <c r="CS47" s="634"/>
      <c r="CT47" s="634"/>
      <c r="CU47" s="634"/>
      <c r="CV47" s="634"/>
      <c r="CW47" s="634"/>
      <c r="CX47" s="634"/>
      <c r="CY47" s="635"/>
      <c r="CZ47" s="624">
        <v>0.6</v>
      </c>
      <c r="DA47" s="636"/>
      <c r="DB47" s="636"/>
      <c r="DC47" s="637"/>
      <c r="DD47" s="627">
        <v>42335</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371</v>
      </c>
      <c r="CG48" s="619"/>
      <c r="CH48" s="619"/>
      <c r="CI48" s="619"/>
      <c r="CJ48" s="619"/>
      <c r="CK48" s="619"/>
      <c r="CL48" s="619"/>
      <c r="CM48" s="619"/>
      <c r="CN48" s="619"/>
      <c r="CO48" s="619"/>
      <c r="CP48" s="619"/>
      <c r="CQ48" s="620"/>
      <c r="CR48" s="621" t="s">
        <v>130</v>
      </c>
      <c r="CS48" s="622"/>
      <c r="CT48" s="622"/>
      <c r="CU48" s="622"/>
      <c r="CV48" s="622"/>
      <c r="CW48" s="622"/>
      <c r="CX48" s="622"/>
      <c r="CY48" s="623"/>
      <c r="CZ48" s="624" t="s">
        <v>130</v>
      </c>
      <c r="DA48" s="625"/>
      <c r="DB48" s="625"/>
      <c r="DC48" s="626"/>
      <c r="DD48" s="627" t="s">
        <v>240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372</v>
      </c>
      <c r="CE49" s="603"/>
      <c r="CF49" s="603"/>
      <c r="CG49" s="603"/>
      <c r="CH49" s="603"/>
      <c r="CI49" s="603"/>
      <c r="CJ49" s="603"/>
      <c r="CK49" s="603"/>
      <c r="CL49" s="603"/>
      <c r="CM49" s="603"/>
      <c r="CN49" s="603"/>
      <c r="CO49" s="603"/>
      <c r="CP49" s="603"/>
      <c r="CQ49" s="604"/>
      <c r="CR49" s="605">
        <v>7156666</v>
      </c>
      <c r="CS49" s="606"/>
      <c r="CT49" s="606"/>
      <c r="CU49" s="606"/>
      <c r="CV49" s="606"/>
      <c r="CW49" s="606"/>
      <c r="CX49" s="606"/>
      <c r="CY49" s="607"/>
      <c r="CZ49" s="608">
        <v>100</v>
      </c>
      <c r="DA49" s="609"/>
      <c r="DB49" s="609"/>
      <c r="DC49" s="610"/>
      <c r="DD49" s="611">
        <v>3356918</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0LqkfrUYLKfZBMkCJekU7GWjfyzkPeS6PzLjvgft96TEfTCMEFR5Jcyy7rpJqTwuNS0ZAOntH/ERMCX5n+XwGg==" saltValue="WDP2IShDvipx3LvHoHw8M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373</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374</v>
      </c>
      <c r="DK2" s="1092"/>
      <c r="DL2" s="1092"/>
      <c r="DM2" s="1092"/>
      <c r="DN2" s="1092"/>
      <c r="DO2" s="1093"/>
      <c r="DP2" s="228"/>
      <c r="DQ2" s="1091" t="s">
        <v>375</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377</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378</v>
      </c>
      <c r="B5" s="996"/>
      <c r="C5" s="996"/>
      <c r="D5" s="996"/>
      <c r="E5" s="996"/>
      <c r="F5" s="996"/>
      <c r="G5" s="996"/>
      <c r="H5" s="996"/>
      <c r="I5" s="996"/>
      <c r="J5" s="996"/>
      <c r="K5" s="996"/>
      <c r="L5" s="996"/>
      <c r="M5" s="996"/>
      <c r="N5" s="996"/>
      <c r="O5" s="996"/>
      <c r="P5" s="997"/>
      <c r="Q5" s="1001" t="s">
        <v>379</v>
      </c>
      <c r="R5" s="1002"/>
      <c r="S5" s="1002"/>
      <c r="T5" s="1002"/>
      <c r="U5" s="1003"/>
      <c r="V5" s="1001" t="s">
        <v>380</v>
      </c>
      <c r="W5" s="1002"/>
      <c r="X5" s="1002"/>
      <c r="Y5" s="1002"/>
      <c r="Z5" s="1003"/>
      <c r="AA5" s="1001" t="s">
        <v>381</v>
      </c>
      <c r="AB5" s="1002"/>
      <c r="AC5" s="1002"/>
      <c r="AD5" s="1002"/>
      <c r="AE5" s="1002"/>
      <c r="AF5" s="1094" t="s">
        <v>382</v>
      </c>
      <c r="AG5" s="1002"/>
      <c r="AH5" s="1002"/>
      <c r="AI5" s="1002"/>
      <c r="AJ5" s="1015"/>
      <c r="AK5" s="1002" t="s">
        <v>383</v>
      </c>
      <c r="AL5" s="1002"/>
      <c r="AM5" s="1002"/>
      <c r="AN5" s="1002"/>
      <c r="AO5" s="1003"/>
      <c r="AP5" s="1001" t="s">
        <v>384</v>
      </c>
      <c r="AQ5" s="1002"/>
      <c r="AR5" s="1002"/>
      <c r="AS5" s="1002"/>
      <c r="AT5" s="1003"/>
      <c r="AU5" s="1001" t="s">
        <v>385</v>
      </c>
      <c r="AV5" s="1002"/>
      <c r="AW5" s="1002"/>
      <c r="AX5" s="1002"/>
      <c r="AY5" s="1015"/>
      <c r="AZ5" s="232"/>
      <c r="BA5" s="232"/>
      <c r="BB5" s="232"/>
      <c r="BC5" s="232"/>
      <c r="BD5" s="232"/>
      <c r="BE5" s="233"/>
      <c r="BF5" s="233"/>
      <c r="BG5" s="233"/>
      <c r="BH5" s="233"/>
      <c r="BI5" s="233"/>
      <c r="BJ5" s="233"/>
      <c r="BK5" s="233"/>
      <c r="BL5" s="233"/>
      <c r="BM5" s="233"/>
      <c r="BN5" s="233"/>
      <c r="BO5" s="233"/>
      <c r="BP5" s="233"/>
      <c r="BQ5" s="995" t="s">
        <v>386</v>
      </c>
      <c r="BR5" s="996"/>
      <c r="BS5" s="996"/>
      <c r="BT5" s="996"/>
      <c r="BU5" s="996"/>
      <c r="BV5" s="996"/>
      <c r="BW5" s="996"/>
      <c r="BX5" s="996"/>
      <c r="BY5" s="996"/>
      <c r="BZ5" s="996"/>
      <c r="CA5" s="996"/>
      <c r="CB5" s="996"/>
      <c r="CC5" s="996"/>
      <c r="CD5" s="996"/>
      <c r="CE5" s="996"/>
      <c r="CF5" s="996"/>
      <c r="CG5" s="997"/>
      <c r="CH5" s="1001" t="s">
        <v>387</v>
      </c>
      <c r="CI5" s="1002"/>
      <c r="CJ5" s="1002"/>
      <c r="CK5" s="1002"/>
      <c r="CL5" s="1003"/>
      <c r="CM5" s="1001" t="s">
        <v>388</v>
      </c>
      <c r="CN5" s="1002"/>
      <c r="CO5" s="1002"/>
      <c r="CP5" s="1002"/>
      <c r="CQ5" s="1003"/>
      <c r="CR5" s="1001" t="s">
        <v>389</v>
      </c>
      <c r="CS5" s="1002"/>
      <c r="CT5" s="1002"/>
      <c r="CU5" s="1002"/>
      <c r="CV5" s="1003"/>
      <c r="CW5" s="1001" t="s">
        <v>390</v>
      </c>
      <c r="CX5" s="1002"/>
      <c r="CY5" s="1002"/>
      <c r="CZ5" s="1002"/>
      <c r="DA5" s="1003"/>
      <c r="DB5" s="1001" t="s">
        <v>391</v>
      </c>
      <c r="DC5" s="1002"/>
      <c r="DD5" s="1002"/>
      <c r="DE5" s="1002"/>
      <c r="DF5" s="1003"/>
      <c r="DG5" s="1084" t="s">
        <v>392</v>
      </c>
      <c r="DH5" s="1085"/>
      <c r="DI5" s="1085"/>
      <c r="DJ5" s="1085"/>
      <c r="DK5" s="1086"/>
      <c r="DL5" s="1084" t="s">
        <v>393</v>
      </c>
      <c r="DM5" s="1085"/>
      <c r="DN5" s="1085"/>
      <c r="DO5" s="1085"/>
      <c r="DP5" s="1086"/>
      <c r="DQ5" s="1001" t="s">
        <v>394</v>
      </c>
      <c r="DR5" s="1002"/>
      <c r="DS5" s="1002"/>
      <c r="DT5" s="1002"/>
      <c r="DU5" s="1003"/>
      <c r="DV5" s="1001" t="s">
        <v>385</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395</v>
      </c>
      <c r="C7" s="1048"/>
      <c r="D7" s="1048"/>
      <c r="E7" s="1048"/>
      <c r="F7" s="1048"/>
      <c r="G7" s="1048"/>
      <c r="H7" s="1048"/>
      <c r="I7" s="1048"/>
      <c r="J7" s="1048"/>
      <c r="K7" s="1048"/>
      <c r="L7" s="1048"/>
      <c r="M7" s="1048"/>
      <c r="N7" s="1048"/>
      <c r="O7" s="1048"/>
      <c r="P7" s="1049"/>
      <c r="Q7" s="1102">
        <v>7654</v>
      </c>
      <c r="R7" s="1103"/>
      <c r="S7" s="1103"/>
      <c r="T7" s="1103"/>
      <c r="U7" s="1103"/>
      <c r="V7" s="1103">
        <v>7162</v>
      </c>
      <c r="W7" s="1103"/>
      <c r="X7" s="1103"/>
      <c r="Y7" s="1103"/>
      <c r="Z7" s="1103"/>
      <c r="AA7" s="1103">
        <v>491</v>
      </c>
      <c r="AB7" s="1103"/>
      <c r="AC7" s="1103"/>
      <c r="AD7" s="1103"/>
      <c r="AE7" s="1104"/>
      <c r="AF7" s="1105">
        <v>448</v>
      </c>
      <c r="AG7" s="1106"/>
      <c r="AH7" s="1106"/>
      <c r="AI7" s="1106"/>
      <c r="AJ7" s="1107"/>
      <c r="AK7" s="1108">
        <v>15</v>
      </c>
      <c r="AL7" s="1109"/>
      <c r="AM7" s="1109"/>
      <c r="AN7" s="1109"/>
      <c r="AO7" s="1109"/>
      <c r="AP7" s="1109">
        <v>3132</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t="s">
        <v>607</v>
      </c>
      <c r="BS7" s="1099" t="s">
        <v>605</v>
      </c>
      <c r="BT7" s="1100"/>
      <c r="BU7" s="1100"/>
      <c r="BV7" s="1100"/>
      <c r="BW7" s="1100"/>
      <c r="BX7" s="1100"/>
      <c r="BY7" s="1100"/>
      <c r="BZ7" s="1100"/>
      <c r="CA7" s="1100"/>
      <c r="CB7" s="1100"/>
      <c r="CC7" s="1100"/>
      <c r="CD7" s="1100"/>
      <c r="CE7" s="1100"/>
      <c r="CF7" s="1100"/>
      <c r="CG7" s="1112"/>
      <c r="CH7" s="1096" t="s">
        <v>604</v>
      </c>
      <c r="CI7" s="1097"/>
      <c r="CJ7" s="1097"/>
      <c r="CK7" s="1097"/>
      <c r="CL7" s="1098"/>
      <c r="CM7" s="1096">
        <v>15</v>
      </c>
      <c r="CN7" s="1097"/>
      <c r="CO7" s="1097"/>
      <c r="CP7" s="1097"/>
      <c r="CQ7" s="1098"/>
      <c r="CR7" s="1096">
        <v>5</v>
      </c>
      <c r="CS7" s="1097"/>
      <c r="CT7" s="1097"/>
      <c r="CU7" s="1097"/>
      <c r="CV7" s="1098"/>
      <c r="CW7" s="1096" t="s">
        <v>604</v>
      </c>
      <c r="CX7" s="1097"/>
      <c r="CY7" s="1097"/>
      <c r="CZ7" s="1097"/>
      <c r="DA7" s="1098"/>
      <c r="DB7" s="1096" t="s">
        <v>604</v>
      </c>
      <c r="DC7" s="1097"/>
      <c r="DD7" s="1097"/>
      <c r="DE7" s="1097"/>
      <c r="DF7" s="1098"/>
      <c r="DG7" s="1096" t="s">
        <v>604</v>
      </c>
      <c r="DH7" s="1097"/>
      <c r="DI7" s="1097"/>
      <c r="DJ7" s="1097"/>
      <c r="DK7" s="1098"/>
      <c r="DL7" s="1096" t="s">
        <v>604</v>
      </c>
      <c r="DM7" s="1097"/>
      <c r="DN7" s="1097"/>
      <c r="DO7" s="1097"/>
      <c r="DP7" s="1098"/>
      <c r="DQ7" s="1096" t="s">
        <v>604</v>
      </c>
      <c r="DR7" s="1097"/>
      <c r="DS7" s="1097"/>
      <c r="DT7" s="1097"/>
      <c r="DU7" s="1098"/>
      <c r="DV7" s="1099"/>
      <c r="DW7" s="1100"/>
      <c r="DX7" s="1100"/>
      <c r="DY7" s="1100"/>
      <c r="DZ7" s="1101"/>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606</v>
      </c>
      <c r="BT8" s="993"/>
      <c r="BU8" s="993"/>
      <c r="BV8" s="993"/>
      <c r="BW8" s="993"/>
      <c r="BX8" s="993"/>
      <c r="BY8" s="993"/>
      <c r="BZ8" s="993"/>
      <c r="CA8" s="993"/>
      <c r="CB8" s="993"/>
      <c r="CC8" s="993"/>
      <c r="CD8" s="993"/>
      <c r="CE8" s="993"/>
      <c r="CF8" s="993"/>
      <c r="CG8" s="1014"/>
      <c r="CH8" s="989">
        <v>7</v>
      </c>
      <c r="CI8" s="990"/>
      <c r="CJ8" s="990"/>
      <c r="CK8" s="990"/>
      <c r="CL8" s="991"/>
      <c r="CM8" s="989">
        <v>41</v>
      </c>
      <c r="CN8" s="990"/>
      <c r="CO8" s="990"/>
      <c r="CP8" s="990"/>
      <c r="CQ8" s="991"/>
      <c r="CR8" s="989">
        <v>9</v>
      </c>
      <c r="CS8" s="990"/>
      <c r="CT8" s="990"/>
      <c r="CU8" s="990"/>
      <c r="CV8" s="991"/>
      <c r="CW8" s="989" t="s">
        <v>604</v>
      </c>
      <c r="CX8" s="990"/>
      <c r="CY8" s="990"/>
      <c r="CZ8" s="990"/>
      <c r="DA8" s="991"/>
      <c r="DB8" s="989" t="s">
        <v>604</v>
      </c>
      <c r="DC8" s="990"/>
      <c r="DD8" s="990"/>
      <c r="DE8" s="990"/>
      <c r="DF8" s="991"/>
      <c r="DG8" s="989" t="s">
        <v>604</v>
      </c>
      <c r="DH8" s="990"/>
      <c r="DI8" s="990"/>
      <c r="DJ8" s="990"/>
      <c r="DK8" s="991"/>
      <c r="DL8" s="989" t="s">
        <v>604</v>
      </c>
      <c r="DM8" s="990"/>
      <c r="DN8" s="990"/>
      <c r="DO8" s="990"/>
      <c r="DP8" s="991"/>
      <c r="DQ8" s="989" t="s">
        <v>604</v>
      </c>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396</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397</v>
      </c>
      <c r="B23" s="937" t="s">
        <v>398</v>
      </c>
      <c r="C23" s="938"/>
      <c r="D23" s="938"/>
      <c r="E23" s="938"/>
      <c r="F23" s="938"/>
      <c r="G23" s="938"/>
      <c r="H23" s="938"/>
      <c r="I23" s="938"/>
      <c r="J23" s="938"/>
      <c r="K23" s="938"/>
      <c r="L23" s="938"/>
      <c r="M23" s="938"/>
      <c r="N23" s="938"/>
      <c r="O23" s="938"/>
      <c r="P23" s="948"/>
      <c r="Q23" s="1067">
        <v>7654</v>
      </c>
      <c r="R23" s="1061"/>
      <c r="S23" s="1061"/>
      <c r="T23" s="1061"/>
      <c r="U23" s="1061"/>
      <c r="V23" s="1061">
        <v>7162</v>
      </c>
      <c r="W23" s="1061"/>
      <c r="X23" s="1061"/>
      <c r="Y23" s="1061"/>
      <c r="Z23" s="1061"/>
      <c r="AA23" s="1061">
        <v>491</v>
      </c>
      <c r="AB23" s="1061"/>
      <c r="AC23" s="1061"/>
      <c r="AD23" s="1061"/>
      <c r="AE23" s="1068"/>
      <c r="AF23" s="1069">
        <v>448</v>
      </c>
      <c r="AG23" s="1061"/>
      <c r="AH23" s="1061"/>
      <c r="AI23" s="1061"/>
      <c r="AJ23" s="1070"/>
      <c r="AK23" s="1071"/>
      <c r="AL23" s="1072"/>
      <c r="AM23" s="1072"/>
      <c r="AN23" s="1072"/>
      <c r="AO23" s="1072"/>
      <c r="AP23" s="1061">
        <v>3132</v>
      </c>
      <c r="AQ23" s="1061"/>
      <c r="AR23" s="1061"/>
      <c r="AS23" s="1061"/>
      <c r="AT23" s="1061"/>
      <c r="AU23" s="1062"/>
      <c r="AV23" s="1062"/>
      <c r="AW23" s="1062"/>
      <c r="AX23" s="1062"/>
      <c r="AY23" s="1063"/>
      <c r="AZ23" s="1064" t="s">
        <v>130</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400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378</v>
      </c>
      <c r="B26" s="996"/>
      <c r="C26" s="996"/>
      <c r="D26" s="996"/>
      <c r="E26" s="996"/>
      <c r="F26" s="996"/>
      <c r="G26" s="996"/>
      <c r="H26" s="996"/>
      <c r="I26" s="996"/>
      <c r="J26" s="996"/>
      <c r="K26" s="996"/>
      <c r="L26" s="996"/>
      <c r="M26" s="996"/>
      <c r="N26" s="996"/>
      <c r="O26" s="996"/>
      <c r="P26" s="997"/>
      <c r="Q26" s="1001" t="s">
        <v>401</v>
      </c>
      <c r="R26" s="1002"/>
      <c r="S26" s="1002"/>
      <c r="T26" s="1002"/>
      <c r="U26" s="1003"/>
      <c r="V26" s="1001" t="s">
        <v>402</v>
      </c>
      <c r="W26" s="1002"/>
      <c r="X26" s="1002"/>
      <c r="Y26" s="1002"/>
      <c r="Z26" s="1003"/>
      <c r="AA26" s="1001" t="s">
        <v>403</v>
      </c>
      <c r="AB26" s="1002"/>
      <c r="AC26" s="1002"/>
      <c r="AD26" s="1002"/>
      <c r="AE26" s="1002"/>
      <c r="AF26" s="1055" t="s">
        <v>404</v>
      </c>
      <c r="AG26" s="1008"/>
      <c r="AH26" s="1008"/>
      <c r="AI26" s="1008"/>
      <c r="AJ26" s="1056"/>
      <c r="AK26" s="1002" t="s">
        <v>405</v>
      </c>
      <c r="AL26" s="1002"/>
      <c r="AM26" s="1002"/>
      <c r="AN26" s="1002"/>
      <c r="AO26" s="1003"/>
      <c r="AP26" s="1001" t="s">
        <v>406</v>
      </c>
      <c r="AQ26" s="1002"/>
      <c r="AR26" s="1002"/>
      <c r="AS26" s="1002"/>
      <c r="AT26" s="1003"/>
      <c r="AU26" s="1001" t="s">
        <v>407</v>
      </c>
      <c r="AV26" s="1002"/>
      <c r="AW26" s="1002"/>
      <c r="AX26" s="1002"/>
      <c r="AY26" s="1003"/>
      <c r="AZ26" s="1001" t="s">
        <v>408</v>
      </c>
      <c r="BA26" s="1002"/>
      <c r="BB26" s="1002"/>
      <c r="BC26" s="1002"/>
      <c r="BD26" s="1003"/>
      <c r="BE26" s="1001" t="s">
        <v>385</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409</v>
      </c>
      <c r="C28" s="1048"/>
      <c r="D28" s="1048"/>
      <c r="E28" s="1048"/>
      <c r="F28" s="1048"/>
      <c r="G28" s="1048"/>
      <c r="H28" s="1048"/>
      <c r="I28" s="1048"/>
      <c r="J28" s="1048"/>
      <c r="K28" s="1048"/>
      <c r="L28" s="1048"/>
      <c r="M28" s="1048"/>
      <c r="N28" s="1048"/>
      <c r="O28" s="1048"/>
      <c r="P28" s="1049"/>
      <c r="Q28" s="1050">
        <v>1257</v>
      </c>
      <c r="R28" s="1051"/>
      <c r="S28" s="1051"/>
      <c r="T28" s="1051"/>
      <c r="U28" s="1051"/>
      <c r="V28" s="1051">
        <v>1187</v>
      </c>
      <c r="W28" s="1051"/>
      <c r="X28" s="1051"/>
      <c r="Y28" s="1051"/>
      <c r="Z28" s="1051"/>
      <c r="AA28" s="1051">
        <v>70</v>
      </c>
      <c r="AB28" s="1051"/>
      <c r="AC28" s="1051"/>
      <c r="AD28" s="1051"/>
      <c r="AE28" s="1052"/>
      <c r="AF28" s="1053">
        <v>70</v>
      </c>
      <c r="AG28" s="1051"/>
      <c r="AH28" s="1051"/>
      <c r="AI28" s="1051"/>
      <c r="AJ28" s="1054"/>
      <c r="AK28" s="1042">
        <v>69</v>
      </c>
      <c r="AL28" s="1043"/>
      <c r="AM28" s="1043"/>
      <c r="AN28" s="1043"/>
      <c r="AO28" s="1043"/>
      <c r="AP28" s="1043" t="s">
        <v>596</v>
      </c>
      <c r="AQ28" s="1043"/>
      <c r="AR28" s="1043"/>
      <c r="AS28" s="1043"/>
      <c r="AT28" s="1043"/>
      <c r="AU28" s="1043" t="s">
        <v>596</v>
      </c>
      <c r="AV28" s="1043"/>
      <c r="AW28" s="1043"/>
      <c r="AX28" s="1043"/>
      <c r="AY28" s="1043"/>
      <c r="AZ28" s="1044" t="s">
        <v>596</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410</v>
      </c>
      <c r="C29" s="1031"/>
      <c r="D29" s="1031"/>
      <c r="E29" s="1031"/>
      <c r="F29" s="1031"/>
      <c r="G29" s="1031"/>
      <c r="H29" s="1031"/>
      <c r="I29" s="1031"/>
      <c r="J29" s="1031"/>
      <c r="K29" s="1031"/>
      <c r="L29" s="1031"/>
      <c r="M29" s="1031"/>
      <c r="N29" s="1031"/>
      <c r="O29" s="1031"/>
      <c r="P29" s="1032"/>
      <c r="Q29" s="1038">
        <v>903</v>
      </c>
      <c r="R29" s="1039"/>
      <c r="S29" s="1039"/>
      <c r="T29" s="1039"/>
      <c r="U29" s="1039"/>
      <c r="V29" s="1039">
        <v>813</v>
      </c>
      <c r="W29" s="1039"/>
      <c r="X29" s="1039"/>
      <c r="Y29" s="1039"/>
      <c r="Z29" s="1039"/>
      <c r="AA29" s="1039">
        <v>90</v>
      </c>
      <c r="AB29" s="1039"/>
      <c r="AC29" s="1039"/>
      <c r="AD29" s="1039"/>
      <c r="AE29" s="1040"/>
      <c r="AF29" s="1035">
        <v>90</v>
      </c>
      <c r="AG29" s="1036"/>
      <c r="AH29" s="1036"/>
      <c r="AI29" s="1036"/>
      <c r="AJ29" s="1037"/>
      <c r="AK29" s="980">
        <v>127</v>
      </c>
      <c r="AL29" s="971"/>
      <c r="AM29" s="971"/>
      <c r="AN29" s="971"/>
      <c r="AO29" s="971"/>
      <c r="AP29" s="971" t="s">
        <v>596</v>
      </c>
      <c r="AQ29" s="971"/>
      <c r="AR29" s="971"/>
      <c r="AS29" s="971"/>
      <c r="AT29" s="971"/>
      <c r="AU29" s="971" t="s">
        <v>596</v>
      </c>
      <c r="AV29" s="971"/>
      <c r="AW29" s="971"/>
      <c r="AX29" s="971"/>
      <c r="AY29" s="971"/>
      <c r="AZ29" s="1041" t="s">
        <v>596</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411</v>
      </c>
      <c r="C30" s="1031"/>
      <c r="D30" s="1031"/>
      <c r="E30" s="1031"/>
      <c r="F30" s="1031"/>
      <c r="G30" s="1031"/>
      <c r="H30" s="1031"/>
      <c r="I30" s="1031"/>
      <c r="J30" s="1031"/>
      <c r="K30" s="1031"/>
      <c r="L30" s="1031"/>
      <c r="M30" s="1031"/>
      <c r="N30" s="1031"/>
      <c r="O30" s="1031"/>
      <c r="P30" s="1032"/>
      <c r="Q30" s="1038">
        <v>96</v>
      </c>
      <c r="R30" s="1039"/>
      <c r="S30" s="1039"/>
      <c r="T30" s="1039"/>
      <c r="U30" s="1039"/>
      <c r="V30" s="1039">
        <v>95</v>
      </c>
      <c r="W30" s="1039"/>
      <c r="X30" s="1039"/>
      <c r="Y30" s="1039"/>
      <c r="Z30" s="1039"/>
      <c r="AA30" s="1039">
        <v>1</v>
      </c>
      <c r="AB30" s="1039"/>
      <c r="AC30" s="1039"/>
      <c r="AD30" s="1039"/>
      <c r="AE30" s="1040"/>
      <c r="AF30" s="1035">
        <v>1</v>
      </c>
      <c r="AG30" s="1036"/>
      <c r="AH30" s="1036"/>
      <c r="AI30" s="1036"/>
      <c r="AJ30" s="1037"/>
      <c r="AK30" s="980">
        <v>24</v>
      </c>
      <c r="AL30" s="971"/>
      <c r="AM30" s="971"/>
      <c r="AN30" s="971"/>
      <c r="AO30" s="971"/>
      <c r="AP30" s="971" t="s">
        <v>596</v>
      </c>
      <c r="AQ30" s="971"/>
      <c r="AR30" s="971"/>
      <c r="AS30" s="971"/>
      <c r="AT30" s="971"/>
      <c r="AU30" s="971" t="s">
        <v>596</v>
      </c>
      <c r="AV30" s="971"/>
      <c r="AW30" s="971"/>
      <c r="AX30" s="971"/>
      <c r="AY30" s="971"/>
      <c r="AZ30" s="1041" t="s">
        <v>596</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412</v>
      </c>
      <c r="C31" s="1031"/>
      <c r="D31" s="1031"/>
      <c r="E31" s="1031"/>
      <c r="F31" s="1031"/>
      <c r="G31" s="1031"/>
      <c r="H31" s="1031"/>
      <c r="I31" s="1031"/>
      <c r="J31" s="1031"/>
      <c r="K31" s="1031"/>
      <c r="L31" s="1031"/>
      <c r="M31" s="1031"/>
      <c r="N31" s="1031"/>
      <c r="O31" s="1031"/>
      <c r="P31" s="1032"/>
      <c r="Q31" s="1038">
        <v>181</v>
      </c>
      <c r="R31" s="1039"/>
      <c r="S31" s="1039"/>
      <c r="T31" s="1039"/>
      <c r="U31" s="1039"/>
      <c r="V31" s="1039">
        <v>171</v>
      </c>
      <c r="W31" s="1039"/>
      <c r="X31" s="1039"/>
      <c r="Y31" s="1039"/>
      <c r="Z31" s="1039"/>
      <c r="AA31" s="1039">
        <v>9</v>
      </c>
      <c r="AB31" s="1039"/>
      <c r="AC31" s="1039"/>
      <c r="AD31" s="1039"/>
      <c r="AE31" s="1040"/>
      <c r="AF31" s="1035">
        <v>9</v>
      </c>
      <c r="AG31" s="1036"/>
      <c r="AH31" s="1036"/>
      <c r="AI31" s="1036"/>
      <c r="AJ31" s="1037"/>
      <c r="AK31" s="980">
        <v>57</v>
      </c>
      <c r="AL31" s="971"/>
      <c r="AM31" s="971"/>
      <c r="AN31" s="971"/>
      <c r="AO31" s="971"/>
      <c r="AP31" s="971" t="s">
        <v>596</v>
      </c>
      <c r="AQ31" s="971"/>
      <c r="AR31" s="971"/>
      <c r="AS31" s="971"/>
      <c r="AT31" s="971"/>
      <c r="AU31" s="971">
        <v>201</v>
      </c>
      <c r="AV31" s="971"/>
      <c r="AW31" s="971"/>
      <c r="AX31" s="971"/>
      <c r="AY31" s="971"/>
      <c r="AZ31" s="1041" t="s">
        <v>596</v>
      </c>
      <c r="BA31" s="1041"/>
      <c r="BB31" s="1041"/>
      <c r="BC31" s="1041"/>
      <c r="BD31" s="1041"/>
      <c r="BE31" s="972" t="s">
        <v>413</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414</v>
      </c>
      <c r="C32" s="1031"/>
      <c r="D32" s="1031"/>
      <c r="E32" s="1031"/>
      <c r="F32" s="1031"/>
      <c r="G32" s="1031"/>
      <c r="H32" s="1031"/>
      <c r="I32" s="1031"/>
      <c r="J32" s="1031"/>
      <c r="K32" s="1031"/>
      <c r="L32" s="1031"/>
      <c r="M32" s="1031"/>
      <c r="N32" s="1031"/>
      <c r="O32" s="1031"/>
      <c r="P32" s="1032"/>
      <c r="Q32" s="1038">
        <v>322</v>
      </c>
      <c r="R32" s="1039"/>
      <c r="S32" s="1039"/>
      <c r="T32" s="1039"/>
      <c r="U32" s="1039"/>
      <c r="V32" s="1039">
        <v>313</v>
      </c>
      <c r="W32" s="1039"/>
      <c r="X32" s="1039"/>
      <c r="Y32" s="1039"/>
      <c r="Z32" s="1039"/>
      <c r="AA32" s="1039">
        <v>9</v>
      </c>
      <c r="AB32" s="1039"/>
      <c r="AC32" s="1039"/>
      <c r="AD32" s="1039"/>
      <c r="AE32" s="1040"/>
      <c r="AF32" s="1035">
        <v>9</v>
      </c>
      <c r="AG32" s="1036"/>
      <c r="AH32" s="1036"/>
      <c r="AI32" s="1036"/>
      <c r="AJ32" s="1037"/>
      <c r="AK32" s="980">
        <v>230</v>
      </c>
      <c r="AL32" s="971"/>
      <c r="AM32" s="971"/>
      <c r="AN32" s="971"/>
      <c r="AO32" s="971"/>
      <c r="AP32" s="971" t="s">
        <v>596</v>
      </c>
      <c r="AQ32" s="971"/>
      <c r="AR32" s="971"/>
      <c r="AS32" s="971"/>
      <c r="AT32" s="971"/>
      <c r="AU32" s="971">
        <v>1091</v>
      </c>
      <c r="AV32" s="971"/>
      <c r="AW32" s="971"/>
      <c r="AX32" s="971"/>
      <c r="AY32" s="971"/>
      <c r="AZ32" s="1041" t="s">
        <v>596</v>
      </c>
      <c r="BA32" s="1041"/>
      <c r="BB32" s="1041"/>
      <c r="BC32" s="1041"/>
      <c r="BD32" s="1041"/>
      <c r="BE32" s="972" t="s">
        <v>413</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415</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397</v>
      </c>
      <c r="B63" s="937" t="s">
        <v>416</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179</v>
      </c>
      <c r="AG63" s="959"/>
      <c r="AH63" s="959"/>
      <c r="AI63" s="959"/>
      <c r="AJ63" s="1022"/>
      <c r="AK63" s="1023"/>
      <c r="AL63" s="963"/>
      <c r="AM63" s="963"/>
      <c r="AN63" s="963"/>
      <c r="AO63" s="963"/>
      <c r="AP63" s="959" t="s">
        <v>596</v>
      </c>
      <c r="AQ63" s="959"/>
      <c r="AR63" s="959"/>
      <c r="AS63" s="959"/>
      <c r="AT63" s="959"/>
      <c r="AU63" s="959">
        <v>1292</v>
      </c>
      <c r="AV63" s="959"/>
      <c r="AW63" s="959"/>
      <c r="AX63" s="959"/>
      <c r="AY63" s="959"/>
      <c r="AZ63" s="1017"/>
      <c r="BA63" s="1017"/>
      <c r="BB63" s="1017"/>
      <c r="BC63" s="1017"/>
      <c r="BD63" s="1017"/>
      <c r="BE63" s="960"/>
      <c r="BF63" s="960"/>
      <c r="BG63" s="960"/>
      <c r="BH63" s="960"/>
      <c r="BI63" s="961"/>
      <c r="BJ63" s="1018" t="s">
        <v>130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418</v>
      </c>
      <c r="B66" s="996"/>
      <c r="C66" s="996"/>
      <c r="D66" s="996"/>
      <c r="E66" s="996"/>
      <c r="F66" s="996"/>
      <c r="G66" s="996"/>
      <c r="H66" s="996"/>
      <c r="I66" s="996"/>
      <c r="J66" s="996"/>
      <c r="K66" s="996"/>
      <c r="L66" s="996"/>
      <c r="M66" s="996"/>
      <c r="N66" s="996"/>
      <c r="O66" s="996"/>
      <c r="P66" s="997"/>
      <c r="Q66" s="1001" t="s">
        <v>401</v>
      </c>
      <c r="R66" s="1002"/>
      <c r="S66" s="1002"/>
      <c r="T66" s="1002"/>
      <c r="U66" s="1003"/>
      <c r="V66" s="1001" t="s">
        <v>419</v>
      </c>
      <c r="W66" s="1002"/>
      <c r="X66" s="1002"/>
      <c r="Y66" s="1002"/>
      <c r="Z66" s="1003"/>
      <c r="AA66" s="1001" t="s">
        <v>420</v>
      </c>
      <c r="AB66" s="1002"/>
      <c r="AC66" s="1002"/>
      <c r="AD66" s="1002"/>
      <c r="AE66" s="1003"/>
      <c r="AF66" s="1007" t="s">
        <v>421</v>
      </c>
      <c r="AG66" s="1008"/>
      <c r="AH66" s="1008"/>
      <c r="AI66" s="1008"/>
      <c r="AJ66" s="1009"/>
      <c r="AK66" s="1001" t="s">
        <v>405</v>
      </c>
      <c r="AL66" s="996"/>
      <c r="AM66" s="996"/>
      <c r="AN66" s="996"/>
      <c r="AO66" s="997"/>
      <c r="AP66" s="1001" t="s">
        <v>422</v>
      </c>
      <c r="AQ66" s="1002"/>
      <c r="AR66" s="1002"/>
      <c r="AS66" s="1002"/>
      <c r="AT66" s="1003"/>
      <c r="AU66" s="1001" t="s">
        <v>423</v>
      </c>
      <c r="AV66" s="1002"/>
      <c r="AW66" s="1002"/>
      <c r="AX66" s="1002"/>
      <c r="AY66" s="1003"/>
      <c r="AZ66" s="1001" t="s">
        <v>385</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597</v>
      </c>
      <c r="C68" s="986"/>
      <c r="D68" s="986"/>
      <c r="E68" s="986"/>
      <c r="F68" s="986"/>
      <c r="G68" s="986"/>
      <c r="H68" s="986"/>
      <c r="I68" s="986"/>
      <c r="J68" s="986"/>
      <c r="K68" s="986"/>
      <c r="L68" s="986"/>
      <c r="M68" s="986"/>
      <c r="N68" s="986"/>
      <c r="O68" s="986"/>
      <c r="P68" s="987"/>
      <c r="Q68" s="988">
        <v>512</v>
      </c>
      <c r="R68" s="982"/>
      <c r="S68" s="982"/>
      <c r="T68" s="982"/>
      <c r="U68" s="982"/>
      <c r="V68" s="982">
        <v>489</v>
      </c>
      <c r="W68" s="982"/>
      <c r="X68" s="982"/>
      <c r="Y68" s="982"/>
      <c r="Z68" s="982"/>
      <c r="AA68" s="982">
        <v>23</v>
      </c>
      <c r="AB68" s="982"/>
      <c r="AC68" s="982"/>
      <c r="AD68" s="982"/>
      <c r="AE68" s="982"/>
      <c r="AF68" s="982">
        <v>23</v>
      </c>
      <c r="AG68" s="982"/>
      <c r="AH68" s="982"/>
      <c r="AI68" s="982"/>
      <c r="AJ68" s="982"/>
      <c r="AK68" s="982">
        <v>35</v>
      </c>
      <c r="AL68" s="982"/>
      <c r="AM68" s="982"/>
      <c r="AN68" s="982"/>
      <c r="AO68" s="982"/>
      <c r="AP68" s="982" t="s">
        <v>604</v>
      </c>
      <c r="AQ68" s="982"/>
      <c r="AR68" s="982"/>
      <c r="AS68" s="982"/>
      <c r="AT68" s="982"/>
      <c r="AU68" s="982" t="s">
        <v>604</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598</v>
      </c>
      <c r="C69" s="975"/>
      <c r="D69" s="975"/>
      <c r="E69" s="975"/>
      <c r="F69" s="975"/>
      <c r="G69" s="975"/>
      <c r="H69" s="975"/>
      <c r="I69" s="975"/>
      <c r="J69" s="975"/>
      <c r="K69" s="975"/>
      <c r="L69" s="975"/>
      <c r="M69" s="975"/>
      <c r="N69" s="975"/>
      <c r="O69" s="975"/>
      <c r="P69" s="976"/>
      <c r="Q69" s="977">
        <v>2094</v>
      </c>
      <c r="R69" s="971"/>
      <c r="S69" s="971"/>
      <c r="T69" s="971"/>
      <c r="U69" s="971"/>
      <c r="V69" s="971">
        <v>2057</v>
      </c>
      <c r="W69" s="971"/>
      <c r="X69" s="971"/>
      <c r="Y69" s="971"/>
      <c r="Z69" s="971"/>
      <c r="AA69" s="971">
        <v>37</v>
      </c>
      <c r="AB69" s="971"/>
      <c r="AC69" s="971"/>
      <c r="AD69" s="971"/>
      <c r="AE69" s="971"/>
      <c r="AF69" s="971">
        <v>37</v>
      </c>
      <c r="AG69" s="971"/>
      <c r="AH69" s="971"/>
      <c r="AI69" s="971"/>
      <c r="AJ69" s="971"/>
      <c r="AK69" s="971">
        <v>104</v>
      </c>
      <c r="AL69" s="971"/>
      <c r="AM69" s="971"/>
      <c r="AN69" s="971"/>
      <c r="AO69" s="971"/>
      <c r="AP69" s="971">
        <v>980</v>
      </c>
      <c r="AQ69" s="971"/>
      <c r="AR69" s="971"/>
      <c r="AS69" s="971"/>
      <c r="AT69" s="971"/>
      <c r="AU69" s="971">
        <v>98</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599</v>
      </c>
      <c r="C70" s="975"/>
      <c r="D70" s="975"/>
      <c r="E70" s="975"/>
      <c r="F70" s="975"/>
      <c r="G70" s="975"/>
      <c r="H70" s="975"/>
      <c r="I70" s="975"/>
      <c r="J70" s="975"/>
      <c r="K70" s="975"/>
      <c r="L70" s="975"/>
      <c r="M70" s="975"/>
      <c r="N70" s="975"/>
      <c r="O70" s="975"/>
      <c r="P70" s="976"/>
      <c r="Q70" s="977">
        <v>538</v>
      </c>
      <c r="R70" s="971"/>
      <c r="S70" s="971"/>
      <c r="T70" s="971"/>
      <c r="U70" s="971"/>
      <c r="V70" s="971">
        <v>513</v>
      </c>
      <c r="W70" s="971"/>
      <c r="X70" s="971"/>
      <c r="Y70" s="971"/>
      <c r="Z70" s="971"/>
      <c r="AA70" s="971">
        <v>25</v>
      </c>
      <c r="AB70" s="971"/>
      <c r="AC70" s="971"/>
      <c r="AD70" s="971"/>
      <c r="AE70" s="971"/>
      <c r="AF70" s="971">
        <v>25</v>
      </c>
      <c r="AG70" s="971"/>
      <c r="AH70" s="971"/>
      <c r="AI70" s="971"/>
      <c r="AJ70" s="971"/>
      <c r="AK70" s="971">
        <v>11</v>
      </c>
      <c r="AL70" s="971"/>
      <c r="AM70" s="971"/>
      <c r="AN70" s="971"/>
      <c r="AO70" s="971"/>
      <c r="AP70" s="971">
        <v>74</v>
      </c>
      <c r="AQ70" s="971"/>
      <c r="AR70" s="971"/>
      <c r="AS70" s="971"/>
      <c r="AT70" s="971"/>
      <c r="AU70" s="971" t="s">
        <v>604</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600</v>
      </c>
      <c r="C71" s="975"/>
      <c r="D71" s="975"/>
      <c r="E71" s="975"/>
      <c r="F71" s="975"/>
      <c r="G71" s="975"/>
      <c r="H71" s="975"/>
      <c r="I71" s="975"/>
      <c r="J71" s="975"/>
      <c r="K71" s="975"/>
      <c r="L71" s="975"/>
      <c r="M71" s="975"/>
      <c r="N71" s="975"/>
      <c r="O71" s="975"/>
      <c r="P71" s="976"/>
      <c r="Q71" s="977">
        <v>159</v>
      </c>
      <c r="R71" s="971"/>
      <c r="S71" s="971"/>
      <c r="T71" s="971"/>
      <c r="U71" s="971"/>
      <c r="V71" s="971">
        <v>134</v>
      </c>
      <c r="W71" s="971"/>
      <c r="X71" s="971"/>
      <c r="Y71" s="971"/>
      <c r="Z71" s="971"/>
      <c r="AA71" s="971">
        <v>24</v>
      </c>
      <c r="AB71" s="971"/>
      <c r="AC71" s="971"/>
      <c r="AD71" s="971"/>
      <c r="AE71" s="971"/>
      <c r="AF71" s="971">
        <v>24</v>
      </c>
      <c r="AG71" s="971"/>
      <c r="AH71" s="971"/>
      <c r="AI71" s="971"/>
      <c r="AJ71" s="971"/>
      <c r="AK71" s="971">
        <v>9</v>
      </c>
      <c r="AL71" s="971"/>
      <c r="AM71" s="971"/>
      <c r="AN71" s="971"/>
      <c r="AO71" s="971"/>
      <c r="AP71" s="971" t="s">
        <v>604</v>
      </c>
      <c r="AQ71" s="971"/>
      <c r="AR71" s="971"/>
      <c r="AS71" s="971"/>
      <c r="AT71" s="971"/>
      <c r="AU71" s="971" t="s">
        <v>604</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601</v>
      </c>
      <c r="C72" s="975"/>
      <c r="D72" s="975"/>
      <c r="E72" s="975"/>
      <c r="F72" s="975"/>
      <c r="G72" s="975"/>
      <c r="H72" s="975"/>
      <c r="I72" s="975"/>
      <c r="J72" s="975"/>
      <c r="K72" s="975"/>
      <c r="L72" s="975"/>
      <c r="M72" s="975"/>
      <c r="N72" s="975"/>
      <c r="O72" s="975"/>
      <c r="P72" s="976"/>
      <c r="Q72" s="977">
        <v>4300</v>
      </c>
      <c r="R72" s="971"/>
      <c r="S72" s="971"/>
      <c r="T72" s="971"/>
      <c r="U72" s="971"/>
      <c r="V72" s="971">
        <v>3691</v>
      </c>
      <c r="W72" s="971"/>
      <c r="X72" s="971"/>
      <c r="Y72" s="971"/>
      <c r="Z72" s="971"/>
      <c r="AA72" s="971">
        <v>609</v>
      </c>
      <c r="AB72" s="971"/>
      <c r="AC72" s="971"/>
      <c r="AD72" s="971"/>
      <c r="AE72" s="971"/>
      <c r="AF72" s="971">
        <v>609</v>
      </c>
      <c r="AG72" s="971"/>
      <c r="AH72" s="971"/>
      <c r="AI72" s="971"/>
      <c r="AJ72" s="971"/>
      <c r="AK72" s="971">
        <v>5</v>
      </c>
      <c r="AL72" s="971"/>
      <c r="AM72" s="971"/>
      <c r="AN72" s="971"/>
      <c r="AO72" s="971"/>
      <c r="AP72" s="971" t="s">
        <v>604</v>
      </c>
      <c r="AQ72" s="971"/>
      <c r="AR72" s="971"/>
      <c r="AS72" s="971"/>
      <c r="AT72" s="971"/>
      <c r="AU72" s="971" t="s">
        <v>604</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602</v>
      </c>
      <c r="C73" s="975"/>
      <c r="D73" s="975"/>
      <c r="E73" s="975"/>
      <c r="F73" s="975"/>
      <c r="G73" s="975"/>
      <c r="H73" s="975"/>
      <c r="I73" s="975"/>
      <c r="J73" s="975"/>
      <c r="K73" s="975"/>
      <c r="L73" s="975"/>
      <c r="M73" s="975"/>
      <c r="N73" s="975"/>
      <c r="O73" s="975"/>
      <c r="P73" s="976"/>
      <c r="Q73" s="977">
        <v>91</v>
      </c>
      <c r="R73" s="971"/>
      <c r="S73" s="971"/>
      <c r="T73" s="971"/>
      <c r="U73" s="971"/>
      <c r="V73" s="971">
        <v>85</v>
      </c>
      <c r="W73" s="971"/>
      <c r="X73" s="971"/>
      <c r="Y73" s="971"/>
      <c r="Z73" s="971"/>
      <c r="AA73" s="971">
        <v>5</v>
      </c>
      <c r="AB73" s="971"/>
      <c r="AC73" s="971"/>
      <c r="AD73" s="971"/>
      <c r="AE73" s="971"/>
      <c r="AF73" s="971">
        <v>5</v>
      </c>
      <c r="AG73" s="971"/>
      <c r="AH73" s="971"/>
      <c r="AI73" s="971"/>
      <c r="AJ73" s="971"/>
      <c r="AK73" s="971">
        <v>5</v>
      </c>
      <c r="AL73" s="971"/>
      <c r="AM73" s="971"/>
      <c r="AN73" s="971"/>
      <c r="AO73" s="971"/>
      <c r="AP73" s="971" t="s">
        <v>604</v>
      </c>
      <c r="AQ73" s="971"/>
      <c r="AR73" s="971"/>
      <c r="AS73" s="971"/>
      <c r="AT73" s="971"/>
      <c r="AU73" s="971" t="s">
        <v>604</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603</v>
      </c>
      <c r="C74" s="975"/>
      <c r="D74" s="975"/>
      <c r="E74" s="975"/>
      <c r="F74" s="975"/>
      <c r="G74" s="975"/>
      <c r="H74" s="975"/>
      <c r="I74" s="975"/>
      <c r="J74" s="975"/>
      <c r="K74" s="975"/>
      <c r="L74" s="975"/>
      <c r="M74" s="975"/>
      <c r="N74" s="975"/>
      <c r="O74" s="975"/>
      <c r="P74" s="976"/>
      <c r="Q74" s="977">
        <v>258426</v>
      </c>
      <c r="R74" s="971"/>
      <c r="S74" s="971"/>
      <c r="T74" s="971"/>
      <c r="U74" s="971"/>
      <c r="V74" s="971">
        <v>253681</v>
      </c>
      <c r="W74" s="971"/>
      <c r="X74" s="971"/>
      <c r="Y74" s="971"/>
      <c r="Z74" s="971"/>
      <c r="AA74" s="971">
        <v>4745</v>
      </c>
      <c r="AB74" s="971"/>
      <c r="AC74" s="971"/>
      <c r="AD74" s="971"/>
      <c r="AE74" s="971"/>
      <c r="AF74" s="971">
        <v>4745</v>
      </c>
      <c r="AG74" s="971"/>
      <c r="AH74" s="971"/>
      <c r="AI74" s="971"/>
      <c r="AJ74" s="971"/>
      <c r="AK74" s="971">
        <v>1906</v>
      </c>
      <c r="AL74" s="971"/>
      <c r="AM74" s="971"/>
      <c r="AN74" s="971"/>
      <c r="AO74" s="971"/>
      <c r="AP74" s="971" t="s">
        <v>604</v>
      </c>
      <c r="AQ74" s="971"/>
      <c r="AR74" s="971"/>
      <c r="AS74" s="971"/>
      <c r="AT74" s="971"/>
      <c r="AU74" s="971" t="s">
        <v>604</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397</v>
      </c>
      <c r="B88" s="937" t="s">
        <v>424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5469</v>
      </c>
      <c r="AG88" s="959"/>
      <c r="AH88" s="959"/>
      <c r="AI88" s="959"/>
      <c r="AJ88" s="959"/>
      <c r="AK88" s="963"/>
      <c r="AL88" s="963"/>
      <c r="AM88" s="963"/>
      <c r="AN88" s="963"/>
      <c r="AO88" s="963"/>
      <c r="AP88" s="959">
        <v>1055</v>
      </c>
      <c r="AQ88" s="959"/>
      <c r="AR88" s="959"/>
      <c r="AS88" s="959"/>
      <c r="AT88" s="959"/>
      <c r="AU88" s="959">
        <v>98</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937" t="s">
        <v>425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14</v>
      </c>
      <c r="CS102" s="953"/>
      <c r="CT102" s="953"/>
      <c r="CU102" s="953"/>
      <c r="CV102" s="954"/>
      <c r="CW102" s="952" t="s">
        <v>596</v>
      </c>
      <c r="CX102" s="953"/>
      <c r="CY102" s="953"/>
      <c r="CZ102" s="953"/>
      <c r="DA102" s="954"/>
      <c r="DB102" s="952" t="s">
        <v>596</v>
      </c>
      <c r="DC102" s="953"/>
      <c r="DD102" s="953"/>
      <c r="DE102" s="953"/>
      <c r="DF102" s="954"/>
      <c r="DG102" s="952" t="s">
        <v>596</v>
      </c>
      <c r="DH102" s="953"/>
      <c r="DI102" s="953"/>
      <c r="DJ102" s="953"/>
      <c r="DK102" s="954"/>
      <c r="DL102" s="952" t="s">
        <v>596</v>
      </c>
      <c r="DM102" s="953"/>
      <c r="DN102" s="953"/>
      <c r="DO102" s="953"/>
      <c r="DP102" s="954"/>
      <c r="DQ102" s="952" t="s">
        <v>596</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433</v>
      </c>
      <c r="AB109" s="896"/>
      <c r="AC109" s="896"/>
      <c r="AD109" s="896"/>
      <c r="AE109" s="897"/>
      <c r="AF109" s="898" t="s">
        <v>434</v>
      </c>
      <c r="AG109" s="896"/>
      <c r="AH109" s="896"/>
      <c r="AI109" s="896"/>
      <c r="AJ109" s="897"/>
      <c r="AK109" s="898" t="s">
        <v>314</v>
      </c>
      <c r="AL109" s="896"/>
      <c r="AM109" s="896"/>
      <c r="AN109" s="896"/>
      <c r="AO109" s="897"/>
      <c r="AP109" s="898" t="s">
        <v>435</v>
      </c>
      <c r="AQ109" s="896"/>
      <c r="AR109" s="896"/>
      <c r="AS109" s="896"/>
      <c r="AT109" s="929"/>
      <c r="AU109" s="895" t="s">
        <v>432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433</v>
      </c>
      <c r="BR109" s="896"/>
      <c r="BS109" s="896"/>
      <c r="BT109" s="896"/>
      <c r="BU109" s="897"/>
      <c r="BV109" s="898" t="s">
        <v>434</v>
      </c>
      <c r="BW109" s="896"/>
      <c r="BX109" s="896"/>
      <c r="BY109" s="896"/>
      <c r="BZ109" s="897"/>
      <c r="CA109" s="898" t="s">
        <v>314</v>
      </c>
      <c r="CB109" s="896"/>
      <c r="CC109" s="896"/>
      <c r="CD109" s="896"/>
      <c r="CE109" s="897"/>
      <c r="CF109" s="936" t="s">
        <v>435</v>
      </c>
      <c r="CG109" s="936"/>
      <c r="CH109" s="936"/>
      <c r="CI109" s="936"/>
      <c r="CJ109" s="936"/>
      <c r="CK109" s="898" t="s">
        <v>436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433</v>
      </c>
      <c r="DH109" s="896"/>
      <c r="DI109" s="896"/>
      <c r="DJ109" s="896"/>
      <c r="DK109" s="897"/>
      <c r="DL109" s="898" t="s">
        <v>434</v>
      </c>
      <c r="DM109" s="896"/>
      <c r="DN109" s="896"/>
      <c r="DO109" s="896"/>
      <c r="DP109" s="897"/>
      <c r="DQ109" s="898" t="s">
        <v>314</v>
      </c>
      <c r="DR109" s="896"/>
      <c r="DS109" s="896"/>
      <c r="DT109" s="896"/>
      <c r="DU109" s="897"/>
      <c r="DV109" s="898" t="s">
        <v>435</v>
      </c>
      <c r="DW109" s="896"/>
      <c r="DX109" s="896"/>
      <c r="DY109" s="896"/>
      <c r="DZ109" s="929"/>
    </row>
    <row r="110" spans="1:131" s="230" customFormat="1" ht="26.25" customHeight="1" x14ac:dyDescent="0.2">
      <c r="A110" s="807" t="s">
        <v>437</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289197</v>
      </c>
      <c r="AB110" s="889"/>
      <c r="AC110" s="889"/>
      <c r="AD110" s="889"/>
      <c r="AE110" s="890"/>
      <c r="AF110" s="891">
        <v>264239</v>
      </c>
      <c r="AG110" s="889"/>
      <c r="AH110" s="889"/>
      <c r="AI110" s="889"/>
      <c r="AJ110" s="890"/>
      <c r="AK110" s="891">
        <v>265927</v>
      </c>
      <c r="AL110" s="889"/>
      <c r="AM110" s="889"/>
      <c r="AN110" s="889"/>
      <c r="AO110" s="890"/>
      <c r="AP110" s="892">
        <v>9.3000000000000007</v>
      </c>
      <c r="AQ110" s="893"/>
      <c r="AR110" s="893"/>
      <c r="AS110" s="893"/>
      <c r="AT110" s="894"/>
      <c r="AU110" s="930" t="s">
        <v>75</v>
      </c>
      <c r="AV110" s="931"/>
      <c r="AW110" s="931"/>
      <c r="AX110" s="931"/>
      <c r="AY110" s="931"/>
      <c r="AZ110" s="860" t="s">
        <v>438</v>
      </c>
      <c r="BA110" s="808"/>
      <c r="BB110" s="808"/>
      <c r="BC110" s="808"/>
      <c r="BD110" s="808"/>
      <c r="BE110" s="808"/>
      <c r="BF110" s="808"/>
      <c r="BG110" s="808"/>
      <c r="BH110" s="808"/>
      <c r="BI110" s="808"/>
      <c r="BJ110" s="808"/>
      <c r="BK110" s="808"/>
      <c r="BL110" s="808"/>
      <c r="BM110" s="808"/>
      <c r="BN110" s="808"/>
      <c r="BO110" s="808"/>
      <c r="BP110" s="809"/>
      <c r="BQ110" s="861">
        <v>2611485</v>
      </c>
      <c r="BR110" s="842"/>
      <c r="BS110" s="842"/>
      <c r="BT110" s="842"/>
      <c r="BU110" s="842"/>
      <c r="BV110" s="842">
        <v>2884498</v>
      </c>
      <c r="BW110" s="842"/>
      <c r="BX110" s="842"/>
      <c r="BY110" s="842"/>
      <c r="BZ110" s="842"/>
      <c r="CA110" s="842">
        <v>3131861</v>
      </c>
      <c r="CB110" s="842"/>
      <c r="CC110" s="842"/>
      <c r="CD110" s="842"/>
      <c r="CE110" s="842"/>
      <c r="CF110" s="866">
        <v>109.3</v>
      </c>
      <c r="CG110" s="867"/>
      <c r="CH110" s="867"/>
      <c r="CI110" s="867"/>
      <c r="CJ110" s="867"/>
      <c r="CK110" s="926" t="s">
        <v>439</v>
      </c>
      <c r="CL110" s="819"/>
      <c r="CM110" s="860" t="s">
        <v>440</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441</v>
      </c>
      <c r="DH110" s="842"/>
      <c r="DI110" s="842"/>
      <c r="DJ110" s="842"/>
      <c r="DK110" s="842"/>
      <c r="DL110" s="842" t="s">
        <v>442</v>
      </c>
      <c r="DM110" s="842"/>
      <c r="DN110" s="842"/>
      <c r="DO110" s="842"/>
      <c r="DP110" s="842"/>
      <c r="DQ110" s="842" t="s">
        <v>441</v>
      </c>
      <c r="DR110" s="842"/>
      <c r="DS110" s="842"/>
      <c r="DT110" s="842"/>
      <c r="DU110" s="842"/>
      <c r="DV110" s="843" t="s">
        <v>441</v>
      </c>
      <c r="DW110" s="843"/>
      <c r="DX110" s="843"/>
      <c r="DY110" s="843"/>
      <c r="DZ110" s="844"/>
    </row>
    <row r="111" spans="1:131" s="230" customFormat="1" ht="26.25" customHeight="1" x14ac:dyDescent="0.2">
      <c r="A111" s="774" t="s">
        <v>443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441</v>
      </c>
      <c r="AB111" s="919"/>
      <c r="AC111" s="919"/>
      <c r="AD111" s="919"/>
      <c r="AE111" s="920"/>
      <c r="AF111" s="921" t="s">
        <v>441</v>
      </c>
      <c r="AG111" s="919"/>
      <c r="AH111" s="919"/>
      <c r="AI111" s="919"/>
      <c r="AJ111" s="920"/>
      <c r="AK111" s="921" t="s">
        <v>442</v>
      </c>
      <c r="AL111" s="919"/>
      <c r="AM111" s="919"/>
      <c r="AN111" s="919"/>
      <c r="AO111" s="920"/>
      <c r="AP111" s="922" t="s">
        <v>130</v>
      </c>
      <c r="AQ111" s="923"/>
      <c r="AR111" s="923"/>
      <c r="AS111" s="923"/>
      <c r="AT111" s="924"/>
      <c r="AU111" s="932"/>
      <c r="AV111" s="933"/>
      <c r="AW111" s="933"/>
      <c r="AX111" s="933"/>
      <c r="AY111" s="933"/>
      <c r="AZ111" s="815" t="s">
        <v>444</v>
      </c>
      <c r="BA111" s="752"/>
      <c r="BB111" s="752"/>
      <c r="BC111" s="752"/>
      <c r="BD111" s="752"/>
      <c r="BE111" s="752"/>
      <c r="BF111" s="752"/>
      <c r="BG111" s="752"/>
      <c r="BH111" s="752"/>
      <c r="BI111" s="752"/>
      <c r="BJ111" s="752"/>
      <c r="BK111" s="752"/>
      <c r="BL111" s="752"/>
      <c r="BM111" s="752"/>
      <c r="BN111" s="752"/>
      <c r="BO111" s="752"/>
      <c r="BP111" s="753"/>
      <c r="BQ111" s="816" t="s">
        <v>441</v>
      </c>
      <c r="BR111" s="817"/>
      <c r="BS111" s="817"/>
      <c r="BT111" s="817"/>
      <c r="BU111" s="817"/>
      <c r="BV111" s="817" t="s">
        <v>441</v>
      </c>
      <c r="BW111" s="817"/>
      <c r="BX111" s="817"/>
      <c r="BY111" s="817"/>
      <c r="BZ111" s="817"/>
      <c r="CA111" s="817" t="s">
        <v>445</v>
      </c>
      <c r="CB111" s="817"/>
      <c r="CC111" s="817"/>
      <c r="CD111" s="817"/>
      <c r="CE111" s="817"/>
      <c r="CF111" s="875" t="s">
        <v>446</v>
      </c>
      <c r="CG111" s="876"/>
      <c r="CH111" s="876"/>
      <c r="CI111" s="876"/>
      <c r="CJ111" s="876"/>
      <c r="CK111" s="927"/>
      <c r="CL111" s="821"/>
      <c r="CM111" s="815" t="s">
        <v>447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445</v>
      </c>
      <c r="DH111" s="817"/>
      <c r="DI111" s="817"/>
      <c r="DJ111" s="817"/>
      <c r="DK111" s="817"/>
      <c r="DL111" s="817" t="s">
        <v>130</v>
      </c>
      <c r="DM111" s="817"/>
      <c r="DN111" s="817"/>
      <c r="DO111" s="817"/>
      <c r="DP111" s="817"/>
      <c r="DQ111" s="817" t="s">
        <v>442</v>
      </c>
      <c r="DR111" s="817"/>
      <c r="DS111" s="817"/>
      <c r="DT111" s="817"/>
      <c r="DU111" s="817"/>
      <c r="DV111" s="794" t="s">
        <v>441</v>
      </c>
      <c r="DW111" s="794"/>
      <c r="DX111" s="794"/>
      <c r="DY111" s="794"/>
      <c r="DZ111" s="795"/>
    </row>
    <row r="112" spans="1:131" s="230" customFormat="1" ht="26.25" customHeight="1" x14ac:dyDescent="0.2">
      <c r="A112" s="912" t="s">
        <v>448</v>
      </c>
      <c r="B112" s="913"/>
      <c r="C112" s="752" t="s">
        <v>449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441</v>
      </c>
      <c r="AB112" s="780"/>
      <c r="AC112" s="780"/>
      <c r="AD112" s="780"/>
      <c r="AE112" s="781"/>
      <c r="AF112" s="782" t="s">
        <v>442</v>
      </c>
      <c r="AG112" s="780"/>
      <c r="AH112" s="780"/>
      <c r="AI112" s="780"/>
      <c r="AJ112" s="781"/>
      <c r="AK112" s="782" t="s">
        <v>130</v>
      </c>
      <c r="AL112" s="780"/>
      <c r="AM112" s="780"/>
      <c r="AN112" s="780"/>
      <c r="AO112" s="781"/>
      <c r="AP112" s="824" t="s">
        <v>441</v>
      </c>
      <c r="AQ112" s="825"/>
      <c r="AR112" s="825"/>
      <c r="AS112" s="825"/>
      <c r="AT112" s="826"/>
      <c r="AU112" s="932"/>
      <c r="AV112" s="933"/>
      <c r="AW112" s="933"/>
      <c r="AX112" s="933"/>
      <c r="AY112" s="933"/>
      <c r="AZ112" s="815" t="s">
        <v>450</v>
      </c>
      <c r="BA112" s="752"/>
      <c r="BB112" s="752"/>
      <c r="BC112" s="752"/>
      <c r="BD112" s="752"/>
      <c r="BE112" s="752"/>
      <c r="BF112" s="752"/>
      <c r="BG112" s="752"/>
      <c r="BH112" s="752"/>
      <c r="BI112" s="752"/>
      <c r="BJ112" s="752"/>
      <c r="BK112" s="752"/>
      <c r="BL112" s="752"/>
      <c r="BM112" s="752"/>
      <c r="BN112" s="752"/>
      <c r="BO112" s="752"/>
      <c r="BP112" s="753"/>
      <c r="BQ112" s="816">
        <v>1549695</v>
      </c>
      <c r="BR112" s="817"/>
      <c r="BS112" s="817"/>
      <c r="BT112" s="817"/>
      <c r="BU112" s="817"/>
      <c r="BV112" s="817">
        <v>1483526</v>
      </c>
      <c r="BW112" s="817"/>
      <c r="BX112" s="817"/>
      <c r="BY112" s="817"/>
      <c r="BZ112" s="817"/>
      <c r="CA112" s="817">
        <v>1292533</v>
      </c>
      <c r="CB112" s="817"/>
      <c r="CC112" s="817"/>
      <c r="CD112" s="817"/>
      <c r="CE112" s="817"/>
      <c r="CF112" s="875">
        <v>45.1</v>
      </c>
      <c r="CG112" s="876"/>
      <c r="CH112" s="876"/>
      <c r="CI112" s="876"/>
      <c r="CJ112" s="876"/>
      <c r="CK112" s="927"/>
      <c r="CL112" s="821"/>
      <c r="CM112" s="815" t="s">
        <v>451</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452</v>
      </c>
      <c r="DH112" s="817"/>
      <c r="DI112" s="817"/>
      <c r="DJ112" s="817"/>
      <c r="DK112" s="817"/>
      <c r="DL112" s="817" t="s">
        <v>441</v>
      </c>
      <c r="DM112" s="817"/>
      <c r="DN112" s="817"/>
      <c r="DO112" s="817"/>
      <c r="DP112" s="817"/>
      <c r="DQ112" s="817" t="s">
        <v>442</v>
      </c>
      <c r="DR112" s="817"/>
      <c r="DS112" s="817"/>
      <c r="DT112" s="817"/>
      <c r="DU112" s="817"/>
      <c r="DV112" s="794" t="s">
        <v>130</v>
      </c>
      <c r="DW112" s="794"/>
      <c r="DX112" s="794"/>
      <c r="DY112" s="794"/>
      <c r="DZ112" s="795"/>
    </row>
    <row r="113" spans="1:130" s="230" customFormat="1" ht="26.25" customHeight="1" x14ac:dyDescent="0.2">
      <c r="A113" s="914"/>
      <c r="B113" s="915"/>
      <c r="C113" s="752" t="s">
        <v>453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198128</v>
      </c>
      <c r="AB113" s="919"/>
      <c r="AC113" s="919"/>
      <c r="AD113" s="919"/>
      <c r="AE113" s="920"/>
      <c r="AF113" s="921">
        <v>198427</v>
      </c>
      <c r="AG113" s="919"/>
      <c r="AH113" s="919"/>
      <c r="AI113" s="919"/>
      <c r="AJ113" s="920"/>
      <c r="AK113" s="921">
        <v>215066</v>
      </c>
      <c r="AL113" s="919"/>
      <c r="AM113" s="919"/>
      <c r="AN113" s="919"/>
      <c r="AO113" s="920"/>
      <c r="AP113" s="922">
        <v>7.5</v>
      </c>
      <c r="AQ113" s="923"/>
      <c r="AR113" s="923"/>
      <c r="AS113" s="923"/>
      <c r="AT113" s="924"/>
      <c r="AU113" s="932"/>
      <c r="AV113" s="933"/>
      <c r="AW113" s="933"/>
      <c r="AX113" s="933"/>
      <c r="AY113" s="933"/>
      <c r="AZ113" s="815" t="s">
        <v>454</v>
      </c>
      <c r="BA113" s="752"/>
      <c r="BB113" s="752"/>
      <c r="BC113" s="752"/>
      <c r="BD113" s="752"/>
      <c r="BE113" s="752"/>
      <c r="BF113" s="752"/>
      <c r="BG113" s="752"/>
      <c r="BH113" s="752"/>
      <c r="BI113" s="752"/>
      <c r="BJ113" s="752"/>
      <c r="BK113" s="752"/>
      <c r="BL113" s="752"/>
      <c r="BM113" s="752"/>
      <c r="BN113" s="752"/>
      <c r="BO113" s="752"/>
      <c r="BP113" s="753"/>
      <c r="BQ113" s="816">
        <v>116997</v>
      </c>
      <c r="BR113" s="817"/>
      <c r="BS113" s="817"/>
      <c r="BT113" s="817"/>
      <c r="BU113" s="817"/>
      <c r="BV113" s="817">
        <v>108343</v>
      </c>
      <c r="BW113" s="817"/>
      <c r="BX113" s="817"/>
      <c r="BY113" s="817"/>
      <c r="BZ113" s="817"/>
      <c r="CA113" s="817">
        <v>97953</v>
      </c>
      <c r="CB113" s="817"/>
      <c r="CC113" s="817"/>
      <c r="CD113" s="817"/>
      <c r="CE113" s="817"/>
      <c r="CF113" s="875">
        <v>3.4</v>
      </c>
      <c r="CG113" s="876"/>
      <c r="CH113" s="876"/>
      <c r="CI113" s="876"/>
      <c r="CJ113" s="876"/>
      <c r="CK113" s="927"/>
      <c r="CL113" s="821"/>
      <c r="CM113" s="815" t="s">
        <v>455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442</v>
      </c>
      <c r="DH113" s="780"/>
      <c r="DI113" s="780"/>
      <c r="DJ113" s="780"/>
      <c r="DK113" s="781"/>
      <c r="DL113" s="782" t="s">
        <v>441</v>
      </c>
      <c r="DM113" s="780"/>
      <c r="DN113" s="780"/>
      <c r="DO113" s="780"/>
      <c r="DP113" s="781"/>
      <c r="DQ113" s="782" t="s">
        <v>456</v>
      </c>
      <c r="DR113" s="780"/>
      <c r="DS113" s="780"/>
      <c r="DT113" s="780"/>
      <c r="DU113" s="781"/>
      <c r="DV113" s="824" t="s">
        <v>442</v>
      </c>
      <c r="DW113" s="825"/>
      <c r="DX113" s="825"/>
      <c r="DY113" s="825"/>
      <c r="DZ113" s="826"/>
    </row>
    <row r="114" spans="1:130" s="230" customFormat="1" ht="26.25" customHeight="1" x14ac:dyDescent="0.2">
      <c r="A114" s="914"/>
      <c r="B114" s="915"/>
      <c r="C114" s="752" t="s">
        <v>457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7376</v>
      </c>
      <c r="AB114" s="780"/>
      <c r="AC114" s="780"/>
      <c r="AD114" s="780"/>
      <c r="AE114" s="781"/>
      <c r="AF114" s="782">
        <v>12532</v>
      </c>
      <c r="AG114" s="780"/>
      <c r="AH114" s="780"/>
      <c r="AI114" s="780"/>
      <c r="AJ114" s="781"/>
      <c r="AK114" s="782">
        <v>12593</v>
      </c>
      <c r="AL114" s="780"/>
      <c r="AM114" s="780"/>
      <c r="AN114" s="780"/>
      <c r="AO114" s="781"/>
      <c r="AP114" s="824">
        <v>0.4</v>
      </c>
      <c r="AQ114" s="825"/>
      <c r="AR114" s="825"/>
      <c r="AS114" s="825"/>
      <c r="AT114" s="826"/>
      <c r="AU114" s="932"/>
      <c r="AV114" s="933"/>
      <c r="AW114" s="933"/>
      <c r="AX114" s="933"/>
      <c r="AY114" s="933"/>
      <c r="AZ114" s="815" t="s">
        <v>458</v>
      </c>
      <c r="BA114" s="752"/>
      <c r="BB114" s="752"/>
      <c r="BC114" s="752"/>
      <c r="BD114" s="752"/>
      <c r="BE114" s="752"/>
      <c r="BF114" s="752"/>
      <c r="BG114" s="752"/>
      <c r="BH114" s="752"/>
      <c r="BI114" s="752"/>
      <c r="BJ114" s="752"/>
      <c r="BK114" s="752"/>
      <c r="BL114" s="752"/>
      <c r="BM114" s="752"/>
      <c r="BN114" s="752"/>
      <c r="BO114" s="752"/>
      <c r="BP114" s="753"/>
      <c r="BQ114" s="816">
        <v>743366</v>
      </c>
      <c r="BR114" s="817"/>
      <c r="BS114" s="817"/>
      <c r="BT114" s="817"/>
      <c r="BU114" s="817"/>
      <c r="BV114" s="817">
        <v>669854</v>
      </c>
      <c r="BW114" s="817"/>
      <c r="BX114" s="817"/>
      <c r="BY114" s="817"/>
      <c r="BZ114" s="817"/>
      <c r="CA114" s="817">
        <v>655214</v>
      </c>
      <c r="CB114" s="817"/>
      <c r="CC114" s="817"/>
      <c r="CD114" s="817"/>
      <c r="CE114" s="817"/>
      <c r="CF114" s="875">
        <v>22.9</v>
      </c>
      <c r="CG114" s="876"/>
      <c r="CH114" s="876"/>
      <c r="CI114" s="876"/>
      <c r="CJ114" s="876"/>
      <c r="CK114" s="927"/>
      <c r="CL114" s="821"/>
      <c r="CM114" s="815" t="s">
        <v>459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441</v>
      </c>
      <c r="DH114" s="780"/>
      <c r="DI114" s="780"/>
      <c r="DJ114" s="780"/>
      <c r="DK114" s="781"/>
      <c r="DL114" s="782" t="s">
        <v>446</v>
      </c>
      <c r="DM114" s="780"/>
      <c r="DN114" s="780"/>
      <c r="DO114" s="780"/>
      <c r="DP114" s="781"/>
      <c r="DQ114" s="782" t="s">
        <v>445</v>
      </c>
      <c r="DR114" s="780"/>
      <c r="DS114" s="780"/>
      <c r="DT114" s="780"/>
      <c r="DU114" s="781"/>
      <c r="DV114" s="824" t="s">
        <v>130</v>
      </c>
      <c r="DW114" s="825"/>
      <c r="DX114" s="825"/>
      <c r="DY114" s="825"/>
      <c r="DZ114" s="826"/>
    </row>
    <row r="115" spans="1:130" s="230" customFormat="1" ht="26.25" customHeight="1" x14ac:dyDescent="0.2">
      <c r="A115" s="914"/>
      <c r="B115" s="915"/>
      <c r="C115" s="752" t="s">
        <v>460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441</v>
      </c>
      <c r="AB115" s="919"/>
      <c r="AC115" s="919"/>
      <c r="AD115" s="919"/>
      <c r="AE115" s="920"/>
      <c r="AF115" s="921" t="s">
        <v>445</v>
      </c>
      <c r="AG115" s="919"/>
      <c r="AH115" s="919"/>
      <c r="AI115" s="919"/>
      <c r="AJ115" s="920"/>
      <c r="AK115" s="921" t="s">
        <v>441</v>
      </c>
      <c r="AL115" s="919"/>
      <c r="AM115" s="919"/>
      <c r="AN115" s="919"/>
      <c r="AO115" s="920"/>
      <c r="AP115" s="922" t="s">
        <v>456</v>
      </c>
      <c r="AQ115" s="923"/>
      <c r="AR115" s="923"/>
      <c r="AS115" s="923"/>
      <c r="AT115" s="924"/>
      <c r="AU115" s="932"/>
      <c r="AV115" s="933"/>
      <c r="AW115" s="933"/>
      <c r="AX115" s="933"/>
      <c r="AY115" s="933"/>
      <c r="AZ115" s="815" t="s">
        <v>461</v>
      </c>
      <c r="BA115" s="752"/>
      <c r="BB115" s="752"/>
      <c r="BC115" s="752"/>
      <c r="BD115" s="752"/>
      <c r="BE115" s="752"/>
      <c r="BF115" s="752"/>
      <c r="BG115" s="752"/>
      <c r="BH115" s="752"/>
      <c r="BI115" s="752"/>
      <c r="BJ115" s="752"/>
      <c r="BK115" s="752"/>
      <c r="BL115" s="752"/>
      <c r="BM115" s="752"/>
      <c r="BN115" s="752"/>
      <c r="BO115" s="752"/>
      <c r="BP115" s="753"/>
      <c r="BQ115" s="816" t="s">
        <v>442</v>
      </c>
      <c r="BR115" s="817"/>
      <c r="BS115" s="817"/>
      <c r="BT115" s="817"/>
      <c r="BU115" s="817"/>
      <c r="BV115" s="817" t="s">
        <v>445</v>
      </c>
      <c r="BW115" s="817"/>
      <c r="BX115" s="817"/>
      <c r="BY115" s="817"/>
      <c r="BZ115" s="817"/>
      <c r="CA115" s="817" t="s">
        <v>442</v>
      </c>
      <c r="CB115" s="817"/>
      <c r="CC115" s="817"/>
      <c r="CD115" s="817"/>
      <c r="CE115" s="817"/>
      <c r="CF115" s="875" t="s">
        <v>441</v>
      </c>
      <c r="CG115" s="876"/>
      <c r="CH115" s="876"/>
      <c r="CI115" s="876"/>
      <c r="CJ115" s="876"/>
      <c r="CK115" s="927"/>
      <c r="CL115" s="821"/>
      <c r="CM115" s="815" t="s">
        <v>462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452</v>
      </c>
      <c r="DH115" s="780"/>
      <c r="DI115" s="780"/>
      <c r="DJ115" s="780"/>
      <c r="DK115" s="781"/>
      <c r="DL115" s="782" t="s">
        <v>442</v>
      </c>
      <c r="DM115" s="780"/>
      <c r="DN115" s="780"/>
      <c r="DO115" s="780"/>
      <c r="DP115" s="781"/>
      <c r="DQ115" s="782" t="s">
        <v>456</v>
      </c>
      <c r="DR115" s="780"/>
      <c r="DS115" s="780"/>
      <c r="DT115" s="780"/>
      <c r="DU115" s="781"/>
      <c r="DV115" s="824" t="s">
        <v>130</v>
      </c>
      <c r="DW115" s="825"/>
      <c r="DX115" s="825"/>
      <c r="DY115" s="825"/>
      <c r="DZ115" s="826"/>
    </row>
    <row r="116" spans="1:130" s="230" customFormat="1" ht="26.25" customHeight="1" x14ac:dyDescent="0.2">
      <c r="A116" s="916"/>
      <c r="B116" s="917"/>
      <c r="C116" s="839" t="s">
        <v>463</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456</v>
      </c>
      <c r="AB116" s="780"/>
      <c r="AC116" s="780"/>
      <c r="AD116" s="780"/>
      <c r="AE116" s="781"/>
      <c r="AF116" s="782" t="s">
        <v>442</v>
      </c>
      <c r="AG116" s="780"/>
      <c r="AH116" s="780"/>
      <c r="AI116" s="780"/>
      <c r="AJ116" s="781"/>
      <c r="AK116" s="782" t="s">
        <v>441</v>
      </c>
      <c r="AL116" s="780"/>
      <c r="AM116" s="780"/>
      <c r="AN116" s="780"/>
      <c r="AO116" s="781"/>
      <c r="AP116" s="824" t="s">
        <v>445</v>
      </c>
      <c r="AQ116" s="825"/>
      <c r="AR116" s="825"/>
      <c r="AS116" s="825"/>
      <c r="AT116" s="826"/>
      <c r="AU116" s="932"/>
      <c r="AV116" s="933"/>
      <c r="AW116" s="933"/>
      <c r="AX116" s="933"/>
      <c r="AY116" s="933"/>
      <c r="AZ116" s="909" t="s">
        <v>464</v>
      </c>
      <c r="BA116" s="910"/>
      <c r="BB116" s="910"/>
      <c r="BC116" s="910"/>
      <c r="BD116" s="910"/>
      <c r="BE116" s="910"/>
      <c r="BF116" s="910"/>
      <c r="BG116" s="910"/>
      <c r="BH116" s="910"/>
      <c r="BI116" s="910"/>
      <c r="BJ116" s="910"/>
      <c r="BK116" s="910"/>
      <c r="BL116" s="910"/>
      <c r="BM116" s="910"/>
      <c r="BN116" s="910"/>
      <c r="BO116" s="910"/>
      <c r="BP116" s="911"/>
      <c r="BQ116" s="816" t="s">
        <v>445</v>
      </c>
      <c r="BR116" s="817"/>
      <c r="BS116" s="817"/>
      <c r="BT116" s="817"/>
      <c r="BU116" s="817"/>
      <c r="BV116" s="817" t="s">
        <v>446</v>
      </c>
      <c r="BW116" s="817"/>
      <c r="BX116" s="817"/>
      <c r="BY116" s="817"/>
      <c r="BZ116" s="817"/>
      <c r="CA116" s="817" t="s">
        <v>446</v>
      </c>
      <c r="CB116" s="817"/>
      <c r="CC116" s="817"/>
      <c r="CD116" s="817"/>
      <c r="CE116" s="817"/>
      <c r="CF116" s="875" t="s">
        <v>442</v>
      </c>
      <c r="CG116" s="876"/>
      <c r="CH116" s="876"/>
      <c r="CI116" s="876"/>
      <c r="CJ116" s="876"/>
      <c r="CK116" s="927"/>
      <c r="CL116" s="821"/>
      <c r="CM116" s="815" t="s">
        <v>465</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442</v>
      </c>
      <c r="DH116" s="780"/>
      <c r="DI116" s="780"/>
      <c r="DJ116" s="780"/>
      <c r="DK116" s="781"/>
      <c r="DL116" s="782" t="s">
        <v>441</v>
      </c>
      <c r="DM116" s="780"/>
      <c r="DN116" s="780"/>
      <c r="DO116" s="780"/>
      <c r="DP116" s="781"/>
      <c r="DQ116" s="782" t="s">
        <v>445</v>
      </c>
      <c r="DR116" s="780"/>
      <c r="DS116" s="780"/>
      <c r="DT116" s="780"/>
      <c r="DU116" s="781"/>
      <c r="DV116" s="824" t="s">
        <v>441</v>
      </c>
      <c r="DW116" s="825"/>
      <c r="DX116" s="825"/>
      <c r="DY116" s="825"/>
      <c r="DZ116" s="826"/>
    </row>
    <row r="117" spans="1:130" s="230" customFormat="1" ht="26.25" customHeight="1" x14ac:dyDescent="0.2">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466</v>
      </c>
      <c r="Z117" s="897"/>
      <c r="AA117" s="902">
        <v>494701</v>
      </c>
      <c r="AB117" s="903"/>
      <c r="AC117" s="903"/>
      <c r="AD117" s="903"/>
      <c r="AE117" s="904"/>
      <c r="AF117" s="905">
        <v>475198</v>
      </c>
      <c r="AG117" s="903"/>
      <c r="AH117" s="903"/>
      <c r="AI117" s="903"/>
      <c r="AJ117" s="904"/>
      <c r="AK117" s="905">
        <v>493586</v>
      </c>
      <c r="AL117" s="903"/>
      <c r="AM117" s="903"/>
      <c r="AN117" s="903"/>
      <c r="AO117" s="904"/>
      <c r="AP117" s="906"/>
      <c r="AQ117" s="907"/>
      <c r="AR117" s="907"/>
      <c r="AS117" s="907"/>
      <c r="AT117" s="908"/>
      <c r="AU117" s="932"/>
      <c r="AV117" s="933"/>
      <c r="AW117" s="933"/>
      <c r="AX117" s="933"/>
      <c r="AY117" s="933"/>
      <c r="AZ117" s="863" t="s">
        <v>467</v>
      </c>
      <c r="BA117" s="864"/>
      <c r="BB117" s="864"/>
      <c r="BC117" s="864"/>
      <c r="BD117" s="864"/>
      <c r="BE117" s="864"/>
      <c r="BF117" s="864"/>
      <c r="BG117" s="864"/>
      <c r="BH117" s="864"/>
      <c r="BI117" s="864"/>
      <c r="BJ117" s="864"/>
      <c r="BK117" s="864"/>
      <c r="BL117" s="864"/>
      <c r="BM117" s="864"/>
      <c r="BN117" s="864"/>
      <c r="BO117" s="864"/>
      <c r="BP117" s="865"/>
      <c r="BQ117" s="816" t="s">
        <v>441</v>
      </c>
      <c r="BR117" s="817"/>
      <c r="BS117" s="817"/>
      <c r="BT117" s="817"/>
      <c r="BU117" s="817"/>
      <c r="BV117" s="817" t="s">
        <v>468</v>
      </c>
      <c r="BW117" s="817"/>
      <c r="BX117" s="817"/>
      <c r="BY117" s="817"/>
      <c r="BZ117" s="817"/>
      <c r="CA117" s="817" t="s">
        <v>441</v>
      </c>
      <c r="CB117" s="817"/>
      <c r="CC117" s="817"/>
      <c r="CD117" s="817"/>
      <c r="CE117" s="817"/>
      <c r="CF117" s="875" t="s">
        <v>468</v>
      </c>
      <c r="CG117" s="876"/>
      <c r="CH117" s="876"/>
      <c r="CI117" s="876"/>
      <c r="CJ117" s="876"/>
      <c r="CK117" s="927"/>
      <c r="CL117" s="821"/>
      <c r="CM117" s="815" t="s">
        <v>469</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441</v>
      </c>
      <c r="DH117" s="780"/>
      <c r="DI117" s="780"/>
      <c r="DJ117" s="780"/>
      <c r="DK117" s="781"/>
      <c r="DL117" s="782" t="s">
        <v>456</v>
      </c>
      <c r="DM117" s="780"/>
      <c r="DN117" s="780"/>
      <c r="DO117" s="780"/>
      <c r="DP117" s="781"/>
      <c r="DQ117" s="782" t="s">
        <v>130</v>
      </c>
      <c r="DR117" s="780"/>
      <c r="DS117" s="780"/>
      <c r="DT117" s="780"/>
      <c r="DU117" s="781"/>
      <c r="DV117" s="824" t="s">
        <v>441</v>
      </c>
      <c r="DW117" s="825"/>
      <c r="DX117" s="825"/>
      <c r="DY117" s="825"/>
      <c r="DZ117" s="826"/>
    </row>
    <row r="118" spans="1:130" s="230" customFormat="1" ht="26.25" customHeight="1" x14ac:dyDescent="0.2">
      <c r="A118" s="895" t="s">
        <v>436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433</v>
      </c>
      <c r="AB118" s="896"/>
      <c r="AC118" s="896"/>
      <c r="AD118" s="896"/>
      <c r="AE118" s="897"/>
      <c r="AF118" s="898" t="s">
        <v>434</v>
      </c>
      <c r="AG118" s="896"/>
      <c r="AH118" s="896"/>
      <c r="AI118" s="896"/>
      <c r="AJ118" s="897"/>
      <c r="AK118" s="898" t="s">
        <v>314</v>
      </c>
      <c r="AL118" s="896"/>
      <c r="AM118" s="896"/>
      <c r="AN118" s="896"/>
      <c r="AO118" s="897"/>
      <c r="AP118" s="899" t="s">
        <v>435</v>
      </c>
      <c r="AQ118" s="900"/>
      <c r="AR118" s="900"/>
      <c r="AS118" s="900"/>
      <c r="AT118" s="901"/>
      <c r="AU118" s="932"/>
      <c r="AV118" s="933"/>
      <c r="AW118" s="933"/>
      <c r="AX118" s="933"/>
      <c r="AY118" s="933"/>
      <c r="AZ118" s="838" t="s">
        <v>470</v>
      </c>
      <c r="BA118" s="839"/>
      <c r="BB118" s="839"/>
      <c r="BC118" s="839"/>
      <c r="BD118" s="839"/>
      <c r="BE118" s="839"/>
      <c r="BF118" s="839"/>
      <c r="BG118" s="839"/>
      <c r="BH118" s="839"/>
      <c r="BI118" s="839"/>
      <c r="BJ118" s="839"/>
      <c r="BK118" s="839"/>
      <c r="BL118" s="839"/>
      <c r="BM118" s="839"/>
      <c r="BN118" s="839"/>
      <c r="BO118" s="839"/>
      <c r="BP118" s="840"/>
      <c r="BQ118" s="879" t="s">
        <v>441</v>
      </c>
      <c r="BR118" s="845"/>
      <c r="BS118" s="845"/>
      <c r="BT118" s="845"/>
      <c r="BU118" s="845"/>
      <c r="BV118" s="845" t="s">
        <v>468</v>
      </c>
      <c r="BW118" s="845"/>
      <c r="BX118" s="845"/>
      <c r="BY118" s="845"/>
      <c r="BZ118" s="845"/>
      <c r="CA118" s="845" t="s">
        <v>130</v>
      </c>
      <c r="CB118" s="845"/>
      <c r="CC118" s="845"/>
      <c r="CD118" s="845"/>
      <c r="CE118" s="845"/>
      <c r="CF118" s="875" t="s">
        <v>441</v>
      </c>
      <c r="CG118" s="876"/>
      <c r="CH118" s="876"/>
      <c r="CI118" s="876"/>
      <c r="CJ118" s="876"/>
      <c r="CK118" s="927"/>
      <c r="CL118" s="821"/>
      <c r="CM118" s="815" t="s">
        <v>471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456</v>
      </c>
      <c r="DH118" s="780"/>
      <c r="DI118" s="780"/>
      <c r="DJ118" s="780"/>
      <c r="DK118" s="781"/>
      <c r="DL118" s="782" t="s">
        <v>445</v>
      </c>
      <c r="DM118" s="780"/>
      <c r="DN118" s="780"/>
      <c r="DO118" s="780"/>
      <c r="DP118" s="781"/>
      <c r="DQ118" s="782" t="s">
        <v>130</v>
      </c>
      <c r="DR118" s="780"/>
      <c r="DS118" s="780"/>
      <c r="DT118" s="780"/>
      <c r="DU118" s="781"/>
      <c r="DV118" s="824" t="s">
        <v>456</v>
      </c>
      <c r="DW118" s="825"/>
      <c r="DX118" s="825"/>
      <c r="DY118" s="825"/>
      <c r="DZ118" s="826"/>
    </row>
    <row r="119" spans="1:130" s="230" customFormat="1" ht="26.25" customHeight="1" x14ac:dyDescent="0.2">
      <c r="A119" s="818" t="s">
        <v>439</v>
      </c>
      <c r="B119" s="819"/>
      <c r="C119" s="860" t="s">
        <v>440</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456</v>
      </c>
      <c r="AB119" s="889"/>
      <c r="AC119" s="889"/>
      <c r="AD119" s="889"/>
      <c r="AE119" s="890"/>
      <c r="AF119" s="891" t="s">
        <v>441</v>
      </c>
      <c r="AG119" s="889"/>
      <c r="AH119" s="889"/>
      <c r="AI119" s="889"/>
      <c r="AJ119" s="890"/>
      <c r="AK119" s="891" t="s">
        <v>441</v>
      </c>
      <c r="AL119" s="889"/>
      <c r="AM119" s="889"/>
      <c r="AN119" s="889"/>
      <c r="AO119" s="890"/>
      <c r="AP119" s="892" t="s">
        <v>441</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77" t="s">
        <v>472</v>
      </c>
      <c r="BP119" s="878"/>
      <c r="BQ119" s="879">
        <v>5021543</v>
      </c>
      <c r="BR119" s="845"/>
      <c r="BS119" s="845"/>
      <c r="BT119" s="845"/>
      <c r="BU119" s="845"/>
      <c r="BV119" s="845">
        <v>5146221</v>
      </c>
      <c r="BW119" s="845"/>
      <c r="BX119" s="845"/>
      <c r="BY119" s="845"/>
      <c r="BZ119" s="845"/>
      <c r="CA119" s="845">
        <v>5177561</v>
      </c>
      <c r="CB119" s="845"/>
      <c r="CC119" s="845"/>
      <c r="CD119" s="845"/>
      <c r="CE119" s="845"/>
      <c r="CF119" s="748"/>
      <c r="CG119" s="749"/>
      <c r="CH119" s="749"/>
      <c r="CI119" s="749"/>
      <c r="CJ119" s="834"/>
      <c r="CK119" s="928"/>
      <c r="CL119" s="823"/>
      <c r="CM119" s="838" t="s">
        <v>473</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468</v>
      </c>
      <c r="DH119" s="764"/>
      <c r="DI119" s="764"/>
      <c r="DJ119" s="764"/>
      <c r="DK119" s="765"/>
      <c r="DL119" s="766" t="s">
        <v>445</v>
      </c>
      <c r="DM119" s="764"/>
      <c r="DN119" s="764"/>
      <c r="DO119" s="764"/>
      <c r="DP119" s="765"/>
      <c r="DQ119" s="766" t="s">
        <v>456</v>
      </c>
      <c r="DR119" s="764"/>
      <c r="DS119" s="764"/>
      <c r="DT119" s="764"/>
      <c r="DU119" s="765"/>
      <c r="DV119" s="848" t="s">
        <v>441</v>
      </c>
      <c r="DW119" s="849"/>
      <c r="DX119" s="849"/>
      <c r="DY119" s="849"/>
      <c r="DZ119" s="850"/>
    </row>
    <row r="120" spans="1:130" s="230" customFormat="1" ht="26.25" customHeight="1" x14ac:dyDescent="0.2">
      <c r="A120" s="820"/>
      <c r="B120" s="821"/>
      <c r="C120" s="815" t="s">
        <v>447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441</v>
      </c>
      <c r="AB120" s="780"/>
      <c r="AC120" s="780"/>
      <c r="AD120" s="780"/>
      <c r="AE120" s="781"/>
      <c r="AF120" s="782" t="s">
        <v>456</v>
      </c>
      <c r="AG120" s="780"/>
      <c r="AH120" s="780"/>
      <c r="AI120" s="780"/>
      <c r="AJ120" s="781"/>
      <c r="AK120" s="782" t="s">
        <v>456</v>
      </c>
      <c r="AL120" s="780"/>
      <c r="AM120" s="780"/>
      <c r="AN120" s="780"/>
      <c r="AO120" s="781"/>
      <c r="AP120" s="824" t="s">
        <v>456</v>
      </c>
      <c r="AQ120" s="825"/>
      <c r="AR120" s="825"/>
      <c r="AS120" s="825"/>
      <c r="AT120" s="826"/>
      <c r="AU120" s="880" t="s">
        <v>474</v>
      </c>
      <c r="AV120" s="881"/>
      <c r="AW120" s="881"/>
      <c r="AX120" s="881"/>
      <c r="AY120" s="882"/>
      <c r="AZ120" s="860" t="s">
        <v>475</v>
      </c>
      <c r="BA120" s="808"/>
      <c r="BB120" s="808"/>
      <c r="BC120" s="808"/>
      <c r="BD120" s="808"/>
      <c r="BE120" s="808"/>
      <c r="BF120" s="808"/>
      <c r="BG120" s="808"/>
      <c r="BH120" s="808"/>
      <c r="BI120" s="808"/>
      <c r="BJ120" s="808"/>
      <c r="BK120" s="808"/>
      <c r="BL120" s="808"/>
      <c r="BM120" s="808"/>
      <c r="BN120" s="808"/>
      <c r="BO120" s="808"/>
      <c r="BP120" s="809"/>
      <c r="BQ120" s="861">
        <v>5415201</v>
      </c>
      <c r="BR120" s="842"/>
      <c r="BS120" s="842"/>
      <c r="BT120" s="842"/>
      <c r="BU120" s="842"/>
      <c r="BV120" s="842">
        <v>6333323</v>
      </c>
      <c r="BW120" s="842"/>
      <c r="BX120" s="842"/>
      <c r="BY120" s="842"/>
      <c r="BZ120" s="842"/>
      <c r="CA120" s="842">
        <v>6481147</v>
      </c>
      <c r="CB120" s="842"/>
      <c r="CC120" s="842"/>
      <c r="CD120" s="842"/>
      <c r="CE120" s="842"/>
      <c r="CF120" s="866">
        <v>226.2</v>
      </c>
      <c r="CG120" s="867"/>
      <c r="CH120" s="867"/>
      <c r="CI120" s="867"/>
      <c r="CJ120" s="867"/>
      <c r="CK120" s="868" t="s">
        <v>476</v>
      </c>
      <c r="CL120" s="852"/>
      <c r="CM120" s="852"/>
      <c r="CN120" s="852"/>
      <c r="CO120" s="853"/>
      <c r="CP120" s="872" t="s">
        <v>477</v>
      </c>
      <c r="CQ120" s="873"/>
      <c r="CR120" s="873"/>
      <c r="CS120" s="873"/>
      <c r="CT120" s="873"/>
      <c r="CU120" s="873"/>
      <c r="CV120" s="873"/>
      <c r="CW120" s="873"/>
      <c r="CX120" s="873"/>
      <c r="CY120" s="873"/>
      <c r="CZ120" s="873"/>
      <c r="DA120" s="873"/>
      <c r="DB120" s="873"/>
      <c r="DC120" s="873"/>
      <c r="DD120" s="873"/>
      <c r="DE120" s="873"/>
      <c r="DF120" s="874"/>
      <c r="DG120" s="861">
        <v>1359998</v>
      </c>
      <c r="DH120" s="842"/>
      <c r="DI120" s="842"/>
      <c r="DJ120" s="842"/>
      <c r="DK120" s="842"/>
      <c r="DL120" s="842">
        <v>1256441</v>
      </c>
      <c r="DM120" s="842"/>
      <c r="DN120" s="842"/>
      <c r="DO120" s="842"/>
      <c r="DP120" s="842"/>
      <c r="DQ120" s="842">
        <v>1091463</v>
      </c>
      <c r="DR120" s="842"/>
      <c r="DS120" s="842"/>
      <c r="DT120" s="842"/>
      <c r="DU120" s="842"/>
      <c r="DV120" s="843">
        <v>38.1</v>
      </c>
      <c r="DW120" s="843"/>
      <c r="DX120" s="843"/>
      <c r="DY120" s="843"/>
      <c r="DZ120" s="844"/>
    </row>
    <row r="121" spans="1:130" s="230" customFormat="1" ht="26.25" customHeight="1" x14ac:dyDescent="0.2">
      <c r="A121" s="820"/>
      <c r="B121" s="821"/>
      <c r="C121" s="863" t="s">
        <v>478</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441</v>
      </c>
      <c r="AB121" s="780"/>
      <c r="AC121" s="780"/>
      <c r="AD121" s="780"/>
      <c r="AE121" s="781"/>
      <c r="AF121" s="782" t="s">
        <v>441</v>
      </c>
      <c r="AG121" s="780"/>
      <c r="AH121" s="780"/>
      <c r="AI121" s="780"/>
      <c r="AJ121" s="781"/>
      <c r="AK121" s="782" t="s">
        <v>456</v>
      </c>
      <c r="AL121" s="780"/>
      <c r="AM121" s="780"/>
      <c r="AN121" s="780"/>
      <c r="AO121" s="781"/>
      <c r="AP121" s="824" t="s">
        <v>468</v>
      </c>
      <c r="AQ121" s="825"/>
      <c r="AR121" s="825"/>
      <c r="AS121" s="825"/>
      <c r="AT121" s="826"/>
      <c r="AU121" s="883"/>
      <c r="AV121" s="884"/>
      <c r="AW121" s="884"/>
      <c r="AX121" s="884"/>
      <c r="AY121" s="885"/>
      <c r="AZ121" s="815" t="s">
        <v>479</v>
      </c>
      <c r="BA121" s="752"/>
      <c r="BB121" s="752"/>
      <c r="BC121" s="752"/>
      <c r="BD121" s="752"/>
      <c r="BE121" s="752"/>
      <c r="BF121" s="752"/>
      <c r="BG121" s="752"/>
      <c r="BH121" s="752"/>
      <c r="BI121" s="752"/>
      <c r="BJ121" s="752"/>
      <c r="BK121" s="752"/>
      <c r="BL121" s="752"/>
      <c r="BM121" s="752"/>
      <c r="BN121" s="752"/>
      <c r="BO121" s="752"/>
      <c r="BP121" s="753"/>
      <c r="BQ121" s="816" t="s">
        <v>441</v>
      </c>
      <c r="BR121" s="817"/>
      <c r="BS121" s="817"/>
      <c r="BT121" s="817"/>
      <c r="BU121" s="817"/>
      <c r="BV121" s="817" t="s">
        <v>441</v>
      </c>
      <c r="BW121" s="817"/>
      <c r="BX121" s="817"/>
      <c r="BY121" s="817"/>
      <c r="BZ121" s="817"/>
      <c r="CA121" s="817" t="s">
        <v>468</v>
      </c>
      <c r="CB121" s="817"/>
      <c r="CC121" s="817"/>
      <c r="CD121" s="817"/>
      <c r="CE121" s="817"/>
      <c r="CF121" s="875" t="s">
        <v>456</v>
      </c>
      <c r="CG121" s="876"/>
      <c r="CH121" s="876"/>
      <c r="CI121" s="876"/>
      <c r="CJ121" s="876"/>
      <c r="CK121" s="869"/>
      <c r="CL121" s="855"/>
      <c r="CM121" s="855"/>
      <c r="CN121" s="855"/>
      <c r="CO121" s="856"/>
      <c r="CP121" s="835" t="s">
        <v>480</v>
      </c>
      <c r="CQ121" s="836"/>
      <c r="CR121" s="836"/>
      <c r="CS121" s="836"/>
      <c r="CT121" s="836"/>
      <c r="CU121" s="836"/>
      <c r="CV121" s="836"/>
      <c r="CW121" s="836"/>
      <c r="CX121" s="836"/>
      <c r="CY121" s="836"/>
      <c r="CZ121" s="836"/>
      <c r="DA121" s="836"/>
      <c r="DB121" s="836"/>
      <c r="DC121" s="836"/>
      <c r="DD121" s="836"/>
      <c r="DE121" s="836"/>
      <c r="DF121" s="837"/>
      <c r="DG121" s="816">
        <v>189697</v>
      </c>
      <c r="DH121" s="817"/>
      <c r="DI121" s="817"/>
      <c r="DJ121" s="817"/>
      <c r="DK121" s="817"/>
      <c r="DL121" s="817">
        <v>227085</v>
      </c>
      <c r="DM121" s="817"/>
      <c r="DN121" s="817"/>
      <c r="DO121" s="817"/>
      <c r="DP121" s="817"/>
      <c r="DQ121" s="817">
        <v>201070</v>
      </c>
      <c r="DR121" s="817"/>
      <c r="DS121" s="817"/>
      <c r="DT121" s="817"/>
      <c r="DU121" s="817"/>
      <c r="DV121" s="794">
        <v>7</v>
      </c>
      <c r="DW121" s="794"/>
      <c r="DX121" s="794"/>
      <c r="DY121" s="794"/>
      <c r="DZ121" s="795"/>
    </row>
    <row r="122" spans="1:130" s="230" customFormat="1" ht="26.25" customHeight="1" x14ac:dyDescent="0.2">
      <c r="A122" s="820"/>
      <c r="B122" s="821"/>
      <c r="C122" s="815" t="s">
        <v>459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130</v>
      </c>
      <c r="AB122" s="780"/>
      <c r="AC122" s="780"/>
      <c r="AD122" s="780"/>
      <c r="AE122" s="781"/>
      <c r="AF122" s="782" t="s">
        <v>456</v>
      </c>
      <c r="AG122" s="780"/>
      <c r="AH122" s="780"/>
      <c r="AI122" s="780"/>
      <c r="AJ122" s="781"/>
      <c r="AK122" s="782" t="s">
        <v>130</v>
      </c>
      <c r="AL122" s="780"/>
      <c r="AM122" s="780"/>
      <c r="AN122" s="780"/>
      <c r="AO122" s="781"/>
      <c r="AP122" s="824" t="s">
        <v>441</v>
      </c>
      <c r="AQ122" s="825"/>
      <c r="AR122" s="825"/>
      <c r="AS122" s="825"/>
      <c r="AT122" s="826"/>
      <c r="AU122" s="883"/>
      <c r="AV122" s="884"/>
      <c r="AW122" s="884"/>
      <c r="AX122" s="884"/>
      <c r="AY122" s="885"/>
      <c r="AZ122" s="838" t="s">
        <v>481</v>
      </c>
      <c r="BA122" s="839"/>
      <c r="BB122" s="839"/>
      <c r="BC122" s="839"/>
      <c r="BD122" s="839"/>
      <c r="BE122" s="839"/>
      <c r="BF122" s="839"/>
      <c r="BG122" s="839"/>
      <c r="BH122" s="839"/>
      <c r="BI122" s="839"/>
      <c r="BJ122" s="839"/>
      <c r="BK122" s="839"/>
      <c r="BL122" s="839"/>
      <c r="BM122" s="839"/>
      <c r="BN122" s="839"/>
      <c r="BO122" s="839"/>
      <c r="BP122" s="840"/>
      <c r="BQ122" s="879">
        <v>3569489</v>
      </c>
      <c r="BR122" s="845"/>
      <c r="BS122" s="845"/>
      <c r="BT122" s="845"/>
      <c r="BU122" s="845"/>
      <c r="BV122" s="845">
        <v>3489347</v>
      </c>
      <c r="BW122" s="845"/>
      <c r="BX122" s="845"/>
      <c r="BY122" s="845"/>
      <c r="BZ122" s="845"/>
      <c r="CA122" s="845">
        <v>3337823</v>
      </c>
      <c r="CB122" s="845"/>
      <c r="CC122" s="845"/>
      <c r="CD122" s="845"/>
      <c r="CE122" s="845"/>
      <c r="CF122" s="846">
        <v>116.5</v>
      </c>
      <c r="CG122" s="847"/>
      <c r="CH122" s="847"/>
      <c r="CI122" s="847"/>
      <c r="CJ122" s="847"/>
      <c r="CK122" s="869"/>
      <c r="CL122" s="855"/>
      <c r="CM122" s="855"/>
      <c r="CN122" s="855"/>
      <c r="CO122" s="856"/>
      <c r="CP122" s="835" t="s">
        <v>482</v>
      </c>
      <c r="CQ122" s="836"/>
      <c r="CR122" s="836"/>
      <c r="CS122" s="836"/>
      <c r="CT122" s="836"/>
      <c r="CU122" s="836"/>
      <c r="CV122" s="836"/>
      <c r="CW122" s="836"/>
      <c r="CX122" s="836"/>
      <c r="CY122" s="836"/>
      <c r="CZ122" s="836"/>
      <c r="DA122" s="836"/>
      <c r="DB122" s="836"/>
      <c r="DC122" s="836"/>
      <c r="DD122" s="836"/>
      <c r="DE122" s="836"/>
      <c r="DF122" s="837"/>
      <c r="DG122" s="816" t="s">
        <v>130</v>
      </c>
      <c r="DH122" s="817"/>
      <c r="DI122" s="817"/>
      <c r="DJ122" s="817"/>
      <c r="DK122" s="817"/>
      <c r="DL122" s="817" t="s">
        <v>456</v>
      </c>
      <c r="DM122" s="817"/>
      <c r="DN122" s="817"/>
      <c r="DO122" s="817"/>
      <c r="DP122" s="817"/>
      <c r="DQ122" s="817" t="s">
        <v>445</v>
      </c>
      <c r="DR122" s="817"/>
      <c r="DS122" s="817"/>
      <c r="DT122" s="817"/>
      <c r="DU122" s="817"/>
      <c r="DV122" s="794" t="s">
        <v>456</v>
      </c>
      <c r="DW122" s="794"/>
      <c r="DX122" s="794"/>
      <c r="DY122" s="794"/>
      <c r="DZ122" s="795"/>
    </row>
    <row r="123" spans="1:130" s="230" customFormat="1" ht="26.25" customHeight="1" x14ac:dyDescent="0.2">
      <c r="A123" s="820"/>
      <c r="B123" s="821"/>
      <c r="C123" s="815" t="s">
        <v>465</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130</v>
      </c>
      <c r="AB123" s="780"/>
      <c r="AC123" s="780"/>
      <c r="AD123" s="780"/>
      <c r="AE123" s="781"/>
      <c r="AF123" s="782" t="s">
        <v>456</v>
      </c>
      <c r="AG123" s="780"/>
      <c r="AH123" s="780"/>
      <c r="AI123" s="780"/>
      <c r="AJ123" s="781"/>
      <c r="AK123" s="782" t="s">
        <v>468</v>
      </c>
      <c r="AL123" s="780"/>
      <c r="AM123" s="780"/>
      <c r="AN123" s="780"/>
      <c r="AO123" s="781"/>
      <c r="AP123" s="824" t="s">
        <v>130</v>
      </c>
      <c r="AQ123" s="825"/>
      <c r="AR123" s="825"/>
      <c r="AS123" s="825"/>
      <c r="AT123" s="826"/>
      <c r="AU123" s="886"/>
      <c r="AV123" s="887"/>
      <c r="AW123" s="887"/>
      <c r="AX123" s="887"/>
      <c r="AY123" s="887"/>
      <c r="AZ123" s="251" t="s">
        <v>192</v>
      </c>
      <c r="BA123" s="251"/>
      <c r="BB123" s="251"/>
      <c r="BC123" s="251"/>
      <c r="BD123" s="251"/>
      <c r="BE123" s="251"/>
      <c r="BF123" s="251"/>
      <c r="BG123" s="251"/>
      <c r="BH123" s="251"/>
      <c r="BI123" s="251"/>
      <c r="BJ123" s="251"/>
      <c r="BK123" s="251"/>
      <c r="BL123" s="251"/>
      <c r="BM123" s="251"/>
      <c r="BN123" s="251"/>
      <c r="BO123" s="877" t="s">
        <v>483</v>
      </c>
      <c r="BP123" s="878"/>
      <c r="BQ123" s="832">
        <v>8984690</v>
      </c>
      <c r="BR123" s="833"/>
      <c r="BS123" s="833"/>
      <c r="BT123" s="833"/>
      <c r="BU123" s="833"/>
      <c r="BV123" s="833">
        <v>9822670</v>
      </c>
      <c r="BW123" s="833"/>
      <c r="BX123" s="833"/>
      <c r="BY123" s="833"/>
      <c r="BZ123" s="833"/>
      <c r="CA123" s="833">
        <v>9818970</v>
      </c>
      <c r="CB123" s="833"/>
      <c r="CC123" s="833"/>
      <c r="CD123" s="833"/>
      <c r="CE123" s="833"/>
      <c r="CF123" s="748"/>
      <c r="CG123" s="749"/>
      <c r="CH123" s="749"/>
      <c r="CI123" s="749"/>
      <c r="CJ123" s="834"/>
      <c r="CK123" s="869"/>
      <c r="CL123" s="855"/>
      <c r="CM123" s="855"/>
      <c r="CN123" s="855"/>
      <c r="CO123" s="856"/>
      <c r="CP123" s="835" t="s">
        <v>484</v>
      </c>
      <c r="CQ123" s="836"/>
      <c r="CR123" s="836"/>
      <c r="CS123" s="836"/>
      <c r="CT123" s="836"/>
      <c r="CU123" s="836"/>
      <c r="CV123" s="836"/>
      <c r="CW123" s="836"/>
      <c r="CX123" s="836"/>
      <c r="CY123" s="836"/>
      <c r="CZ123" s="836"/>
      <c r="DA123" s="836"/>
      <c r="DB123" s="836"/>
      <c r="DC123" s="836"/>
      <c r="DD123" s="836"/>
      <c r="DE123" s="836"/>
      <c r="DF123" s="837"/>
      <c r="DG123" s="779" t="s">
        <v>445</v>
      </c>
      <c r="DH123" s="780"/>
      <c r="DI123" s="780"/>
      <c r="DJ123" s="780"/>
      <c r="DK123" s="781"/>
      <c r="DL123" s="782" t="s">
        <v>456</v>
      </c>
      <c r="DM123" s="780"/>
      <c r="DN123" s="780"/>
      <c r="DO123" s="780"/>
      <c r="DP123" s="781"/>
      <c r="DQ123" s="782" t="s">
        <v>468</v>
      </c>
      <c r="DR123" s="780"/>
      <c r="DS123" s="780"/>
      <c r="DT123" s="780"/>
      <c r="DU123" s="781"/>
      <c r="DV123" s="824" t="s">
        <v>468</v>
      </c>
      <c r="DW123" s="825"/>
      <c r="DX123" s="825"/>
      <c r="DY123" s="825"/>
      <c r="DZ123" s="826"/>
    </row>
    <row r="124" spans="1:130" s="230" customFormat="1" ht="26.25" customHeight="1" thickBot="1" x14ac:dyDescent="0.25">
      <c r="A124" s="820"/>
      <c r="B124" s="821"/>
      <c r="C124" s="815" t="s">
        <v>469</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468</v>
      </c>
      <c r="AB124" s="780"/>
      <c r="AC124" s="780"/>
      <c r="AD124" s="780"/>
      <c r="AE124" s="781"/>
      <c r="AF124" s="782" t="s">
        <v>468</v>
      </c>
      <c r="AG124" s="780"/>
      <c r="AH124" s="780"/>
      <c r="AI124" s="780"/>
      <c r="AJ124" s="781"/>
      <c r="AK124" s="782" t="s">
        <v>468</v>
      </c>
      <c r="AL124" s="780"/>
      <c r="AM124" s="780"/>
      <c r="AN124" s="780"/>
      <c r="AO124" s="781"/>
      <c r="AP124" s="824" t="s">
        <v>130</v>
      </c>
      <c r="AQ124" s="825"/>
      <c r="AR124" s="825"/>
      <c r="AS124" s="825"/>
      <c r="AT124" s="826"/>
      <c r="AU124" s="827" t="s">
        <v>485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468</v>
      </c>
      <c r="BR124" s="831"/>
      <c r="BS124" s="831"/>
      <c r="BT124" s="831"/>
      <c r="BU124" s="831"/>
      <c r="BV124" s="831" t="s">
        <v>468</v>
      </c>
      <c r="BW124" s="831"/>
      <c r="BX124" s="831"/>
      <c r="BY124" s="831"/>
      <c r="BZ124" s="831"/>
      <c r="CA124" s="831" t="s">
        <v>468</v>
      </c>
      <c r="CB124" s="831"/>
      <c r="CC124" s="831"/>
      <c r="CD124" s="831"/>
      <c r="CE124" s="831"/>
      <c r="CF124" s="726"/>
      <c r="CG124" s="727"/>
      <c r="CH124" s="727"/>
      <c r="CI124" s="727"/>
      <c r="CJ124" s="862"/>
      <c r="CK124" s="870"/>
      <c r="CL124" s="870"/>
      <c r="CM124" s="870"/>
      <c r="CN124" s="870"/>
      <c r="CO124" s="871"/>
      <c r="CP124" s="835" t="s">
        <v>486</v>
      </c>
      <c r="CQ124" s="836"/>
      <c r="CR124" s="836"/>
      <c r="CS124" s="836"/>
      <c r="CT124" s="836"/>
      <c r="CU124" s="836"/>
      <c r="CV124" s="836"/>
      <c r="CW124" s="836"/>
      <c r="CX124" s="836"/>
      <c r="CY124" s="836"/>
      <c r="CZ124" s="836"/>
      <c r="DA124" s="836"/>
      <c r="DB124" s="836"/>
      <c r="DC124" s="836"/>
      <c r="DD124" s="836"/>
      <c r="DE124" s="836"/>
      <c r="DF124" s="837"/>
      <c r="DG124" s="763" t="s">
        <v>130</v>
      </c>
      <c r="DH124" s="764"/>
      <c r="DI124" s="764"/>
      <c r="DJ124" s="764"/>
      <c r="DK124" s="765"/>
      <c r="DL124" s="766" t="s">
        <v>130</v>
      </c>
      <c r="DM124" s="764"/>
      <c r="DN124" s="764"/>
      <c r="DO124" s="764"/>
      <c r="DP124" s="765"/>
      <c r="DQ124" s="766" t="s">
        <v>130</v>
      </c>
      <c r="DR124" s="764"/>
      <c r="DS124" s="764"/>
      <c r="DT124" s="764"/>
      <c r="DU124" s="765"/>
      <c r="DV124" s="848" t="s">
        <v>130</v>
      </c>
      <c r="DW124" s="849"/>
      <c r="DX124" s="849"/>
      <c r="DY124" s="849"/>
      <c r="DZ124" s="850"/>
    </row>
    <row r="125" spans="1:130" s="230" customFormat="1" ht="26.25" customHeight="1" x14ac:dyDescent="0.2">
      <c r="A125" s="820"/>
      <c r="B125" s="821"/>
      <c r="C125" s="815" t="s">
        <v>471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130</v>
      </c>
      <c r="AB125" s="780"/>
      <c r="AC125" s="780"/>
      <c r="AD125" s="780"/>
      <c r="AE125" s="781"/>
      <c r="AF125" s="782" t="s">
        <v>130</v>
      </c>
      <c r="AG125" s="780"/>
      <c r="AH125" s="780"/>
      <c r="AI125" s="780"/>
      <c r="AJ125" s="781"/>
      <c r="AK125" s="782" t="s">
        <v>130</v>
      </c>
      <c r="AL125" s="780"/>
      <c r="AM125" s="780"/>
      <c r="AN125" s="780"/>
      <c r="AO125" s="781"/>
      <c r="AP125" s="824" t="s">
        <v>130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487</v>
      </c>
      <c r="CL125" s="852"/>
      <c r="CM125" s="852"/>
      <c r="CN125" s="852"/>
      <c r="CO125" s="853"/>
      <c r="CP125" s="860" t="s">
        <v>488</v>
      </c>
      <c r="CQ125" s="808"/>
      <c r="CR125" s="808"/>
      <c r="CS125" s="808"/>
      <c r="CT125" s="808"/>
      <c r="CU125" s="808"/>
      <c r="CV125" s="808"/>
      <c r="CW125" s="808"/>
      <c r="CX125" s="808"/>
      <c r="CY125" s="808"/>
      <c r="CZ125" s="808"/>
      <c r="DA125" s="808"/>
      <c r="DB125" s="808"/>
      <c r="DC125" s="808"/>
      <c r="DD125" s="808"/>
      <c r="DE125" s="808"/>
      <c r="DF125" s="809"/>
      <c r="DG125" s="861" t="s">
        <v>130</v>
      </c>
      <c r="DH125" s="842"/>
      <c r="DI125" s="842"/>
      <c r="DJ125" s="842"/>
      <c r="DK125" s="842"/>
      <c r="DL125" s="842" t="s">
        <v>130</v>
      </c>
      <c r="DM125" s="842"/>
      <c r="DN125" s="842"/>
      <c r="DO125" s="842"/>
      <c r="DP125" s="842"/>
      <c r="DQ125" s="842" t="s">
        <v>130</v>
      </c>
      <c r="DR125" s="842"/>
      <c r="DS125" s="842"/>
      <c r="DT125" s="842"/>
      <c r="DU125" s="842"/>
      <c r="DV125" s="843" t="s">
        <v>130</v>
      </c>
      <c r="DW125" s="843"/>
      <c r="DX125" s="843"/>
      <c r="DY125" s="843"/>
      <c r="DZ125" s="844"/>
    </row>
    <row r="126" spans="1:130" s="230" customFormat="1" ht="26.25" customHeight="1" thickBot="1" x14ac:dyDescent="0.25">
      <c r="A126" s="820"/>
      <c r="B126" s="821"/>
      <c r="C126" s="815" t="s">
        <v>473</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130</v>
      </c>
      <c r="AB126" s="780"/>
      <c r="AC126" s="780"/>
      <c r="AD126" s="780"/>
      <c r="AE126" s="781"/>
      <c r="AF126" s="782" t="s">
        <v>130</v>
      </c>
      <c r="AG126" s="780"/>
      <c r="AH126" s="780"/>
      <c r="AI126" s="780"/>
      <c r="AJ126" s="781"/>
      <c r="AK126" s="782" t="s">
        <v>130</v>
      </c>
      <c r="AL126" s="780"/>
      <c r="AM126" s="780"/>
      <c r="AN126" s="780"/>
      <c r="AO126" s="781"/>
      <c r="AP126" s="824" t="s">
        <v>130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489</v>
      </c>
      <c r="CQ126" s="752"/>
      <c r="CR126" s="752"/>
      <c r="CS126" s="752"/>
      <c r="CT126" s="752"/>
      <c r="CU126" s="752"/>
      <c r="CV126" s="752"/>
      <c r="CW126" s="752"/>
      <c r="CX126" s="752"/>
      <c r="CY126" s="752"/>
      <c r="CZ126" s="752"/>
      <c r="DA126" s="752"/>
      <c r="DB126" s="752"/>
      <c r="DC126" s="752"/>
      <c r="DD126" s="752"/>
      <c r="DE126" s="752"/>
      <c r="DF126" s="753"/>
      <c r="DG126" s="816" t="s">
        <v>130</v>
      </c>
      <c r="DH126" s="817"/>
      <c r="DI126" s="817"/>
      <c r="DJ126" s="817"/>
      <c r="DK126" s="817"/>
      <c r="DL126" s="817" t="s">
        <v>130</v>
      </c>
      <c r="DM126" s="817"/>
      <c r="DN126" s="817"/>
      <c r="DO126" s="817"/>
      <c r="DP126" s="817"/>
      <c r="DQ126" s="817" t="s">
        <v>130</v>
      </c>
      <c r="DR126" s="817"/>
      <c r="DS126" s="817"/>
      <c r="DT126" s="817"/>
      <c r="DU126" s="817"/>
      <c r="DV126" s="794" t="s">
        <v>130</v>
      </c>
      <c r="DW126" s="794"/>
      <c r="DX126" s="794"/>
      <c r="DY126" s="794"/>
      <c r="DZ126" s="795"/>
    </row>
    <row r="127" spans="1:130" s="230" customFormat="1" ht="26.25" customHeight="1" x14ac:dyDescent="0.2">
      <c r="A127" s="822"/>
      <c r="B127" s="823"/>
      <c r="C127" s="838" t="s">
        <v>490</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130</v>
      </c>
      <c r="AB127" s="780"/>
      <c r="AC127" s="780"/>
      <c r="AD127" s="780"/>
      <c r="AE127" s="781"/>
      <c r="AF127" s="782" t="s">
        <v>130</v>
      </c>
      <c r="AG127" s="780"/>
      <c r="AH127" s="780"/>
      <c r="AI127" s="780"/>
      <c r="AJ127" s="781"/>
      <c r="AK127" s="782" t="s">
        <v>130</v>
      </c>
      <c r="AL127" s="780"/>
      <c r="AM127" s="780"/>
      <c r="AN127" s="780"/>
      <c r="AO127" s="781"/>
      <c r="AP127" s="824" t="s">
        <v>130</v>
      </c>
      <c r="AQ127" s="825"/>
      <c r="AR127" s="825"/>
      <c r="AS127" s="825"/>
      <c r="AT127" s="826"/>
      <c r="AU127" s="232"/>
      <c r="AV127" s="232"/>
      <c r="AW127" s="232"/>
      <c r="AX127" s="841" t="s">
        <v>491</v>
      </c>
      <c r="AY127" s="812"/>
      <c r="AZ127" s="812"/>
      <c r="BA127" s="812"/>
      <c r="BB127" s="812"/>
      <c r="BC127" s="812"/>
      <c r="BD127" s="812"/>
      <c r="BE127" s="813"/>
      <c r="BF127" s="811" t="s">
        <v>492</v>
      </c>
      <c r="BG127" s="812"/>
      <c r="BH127" s="812"/>
      <c r="BI127" s="812"/>
      <c r="BJ127" s="812"/>
      <c r="BK127" s="812"/>
      <c r="BL127" s="813"/>
      <c r="BM127" s="811" t="s">
        <v>493</v>
      </c>
      <c r="BN127" s="812"/>
      <c r="BO127" s="812"/>
      <c r="BP127" s="812"/>
      <c r="BQ127" s="812"/>
      <c r="BR127" s="812"/>
      <c r="BS127" s="813"/>
      <c r="BT127" s="811" t="s">
        <v>494</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495</v>
      </c>
      <c r="CQ127" s="752"/>
      <c r="CR127" s="752"/>
      <c r="CS127" s="752"/>
      <c r="CT127" s="752"/>
      <c r="CU127" s="752"/>
      <c r="CV127" s="752"/>
      <c r="CW127" s="752"/>
      <c r="CX127" s="752"/>
      <c r="CY127" s="752"/>
      <c r="CZ127" s="752"/>
      <c r="DA127" s="752"/>
      <c r="DB127" s="752"/>
      <c r="DC127" s="752"/>
      <c r="DD127" s="752"/>
      <c r="DE127" s="752"/>
      <c r="DF127" s="753"/>
      <c r="DG127" s="816" t="s">
        <v>130</v>
      </c>
      <c r="DH127" s="817"/>
      <c r="DI127" s="817"/>
      <c r="DJ127" s="817"/>
      <c r="DK127" s="817"/>
      <c r="DL127" s="817" t="s">
        <v>130</v>
      </c>
      <c r="DM127" s="817"/>
      <c r="DN127" s="817"/>
      <c r="DO127" s="817"/>
      <c r="DP127" s="817"/>
      <c r="DQ127" s="817" t="s">
        <v>130</v>
      </c>
      <c r="DR127" s="817"/>
      <c r="DS127" s="817"/>
      <c r="DT127" s="817"/>
      <c r="DU127" s="817"/>
      <c r="DV127" s="794" t="s">
        <v>130</v>
      </c>
      <c r="DW127" s="794"/>
      <c r="DX127" s="794"/>
      <c r="DY127" s="794"/>
      <c r="DZ127" s="795"/>
    </row>
    <row r="128" spans="1:130" s="230" customFormat="1" ht="26.25" customHeight="1" thickBot="1" x14ac:dyDescent="0.25">
      <c r="A128" s="796" t="s">
        <v>496</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497</v>
      </c>
      <c r="X128" s="798"/>
      <c r="Y128" s="798"/>
      <c r="Z128" s="799"/>
      <c r="AA128" s="800" t="s">
        <v>130</v>
      </c>
      <c r="AB128" s="801"/>
      <c r="AC128" s="801"/>
      <c r="AD128" s="801"/>
      <c r="AE128" s="802"/>
      <c r="AF128" s="803" t="s">
        <v>130</v>
      </c>
      <c r="AG128" s="801"/>
      <c r="AH128" s="801"/>
      <c r="AI128" s="801"/>
      <c r="AJ128" s="802"/>
      <c r="AK128" s="803">
        <v>115</v>
      </c>
      <c r="AL128" s="801"/>
      <c r="AM128" s="801"/>
      <c r="AN128" s="801"/>
      <c r="AO128" s="802"/>
      <c r="AP128" s="804"/>
      <c r="AQ128" s="805"/>
      <c r="AR128" s="805"/>
      <c r="AS128" s="805"/>
      <c r="AT128" s="806"/>
      <c r="AU128" s="232"/>
      <c r="AV128" s="232"/>
      <c r="AW128" s="232"/>
      <c r="AX128" s="807" t="s">
        <v>498</v>
      </c>
      <c r="AY128" s="808"/>
      <c r="AZ128" s="808"/>
      <c r="BA128" s="808"/>
      <c r="BB128" s="808"/>
      <c r="BC128" s="808"/>
      <c r="BD128" s="808"/>
      <c r="BE128" s="809"/>
      <c r="BF128" s="786" t="s">
        <v>499</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500</v>
      </c>
      <c r="CQ128" s="730"/>
      <c r="CR128" s="730"/>
      <c r="CS128" s="730"/>
      <c r="CT128" s="730"/>
      <c r="CU128" s="730"/>
      <c r="CV128" s="730"/>
      <c r="CW128" s="730"/>
      <c r="CX128" s="730"/>
      <c r="CY128" s="730"/>
      <c r="CZ128" s="730"/>
      <c r="DA128" s="730"/>
      <c r="DB128" s="730"/>
      <c r="DC128" s="730"/>
      <c r="DD128" s="730"/>
      <c r="DE128" s="730"/>
      <c r="DF128" s="731"/>
      <c r="DG128" s="790" t="s">
        <v>501</v>
      </c>
      <c r="DH128" s="791"/>
      <c r="DI128" s="791"/>
      <c r="DJ128" s="791"/>
      <c r="DK128" s="791"/>
      <c r="DL128" s="791" t="s">
        <v>499</v>
      </c>
      <c r="DM128" s="791"/>
      <c r="DN128" s="791"/>
      <c r="DO128" s="791"/>
      <c r="DP128" s="791"/>
      <c r="DQ128" s="791" t="s">
        <v>502</v>
      </c>
      <c r="DR128" s="791"/>
      <c r="DS128" s="791"/>
      <c r="DT128" s="791"/>
      <c r="DU128" s="791"/>
      <c r="DV128" s="792" t="s">
        <v>503</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504</v>
      </c>
      <c r="X129" s="777"/>
      <c r="Y129" s="777"/>
      <c r="Z129" s="778"/>
      <c r="AA129" s="779">
        <v>3092439</v>
      </c>
      <c r="AB129" s="780"/>
      <c r="AC129" s="780"/>
      <c r="AD129" s="780"/>
      <c r="AE129" s="781"/>
      <c r="AF129" s="782">
        <v>3294073</v>
      </c>
      <c r="AG129" s="780"/>
      <c r="AH129" s="780"/>
      <c r="AI129" s="780"/>
      <c r="AJ129" s="781"/>
      <c r="AK129" s="782">
        <v>3215580</v>
      </c>
      <c r="AL129" s="780"/>
      <c r="AM129" s="780"/>
      <c r="AN129" s="780"/>
      <c r="AO129" s="781"/>
      <c r="AP129" s="783"/>
      <c r="AQ129" s="784"/>
      <c r="AR129" s="784"/>
      <c r="AS129" s="784"/>
      <c r="AT129" s="785"/>
      <c r="AU129" s="233"/>
      <c r="AV129" s="233"/>
      <c r="AW129" s="233"/>
      <c r="AX129" s="751" t="s">
        <v>505</v>
      </c>
      <c r="AY129" s="752"/>
      <c r="AZ129" s="752"/>
      <c r="BA129" s="752"/>
      <c r="BB129" s="752"/>
      <c r="BC129" s="752"/>
      <c r="BD129" s="752"/>
      <c r="BE129" s="753"/>
      <c r="BF129" s="770" t="s">
        <v>130</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507</v>
      </c>
      <c r="X130" s="777"/>
      <c r="Y130" s="777"/>
      <c r="Z130" s="778"/>
      <c r="AA130" s="779">
        <v>353520</v>
      </c>
      <c r="AB130" s="780"/>
      <c r="AC130" s="780"/>
      <c r="AD130" s="780"/>
      <c r="AE130" s="781"/>
      <c r="AF130" s="782">
        <v>353289</v>
      </c>
      <c r="AG130" s="780"/>
      <c r="AH130" s="780"/>
      <c r="AI130" s="780"/>
      <c r="AJ130" s="781"/>
      <c r="AK130" s="782">
        <v>350441</v>
      </c>
      <c r="AL130" s="780"/>
      <c r="AM130" s="780"/>
      <c r="AN130" s="780"/>
      <c r="AO130" s="781"/>
      <c r="AP130" s="783"/>
      <c r="AQ130" s="784"/>
      <c r="AR130" s="784"/>
      <c r="AS130" s="784"/>
      <c r="AT130" s="785"/>
      <c r="AU130" s="233"/>
      <c r="AV130" s="233"/>
      <c r="AW130" s="233"/>
      <c r="AX130" s="751" t="s">
        <v>508</v>
      </c>
      <c r="AY130" s="752"/>
      <c r="AZ130" s="752"/>
      <c r="BA130" s="752"/>
      <c r="BB130" s="752"/>
      <c r="BC130" s="752"/>
      <c r="BD130" s="752"/>
      <c r="BE130" s="753"/>
      <c r="BF130" s="754">
        <v>4.7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509</v>
      </c>
      <c r="X131" s="761"/>
      <c r="Y131" s="761"/>
      <c r="Z131" s="762"/>
      <c r="AA131" s="763">
        <v>2738919</v>
      </c>
      <c r="AB131" s="764"/>
      <c r="AC131" s="764"/>
      <c r="AD131" s="764"/>
      <c r="AE131" s="765"/>
      <c r="AF131" s="766">
        <v>2940784</v>
      </c>
      <c r="AG131" s="764"/>
      <c r="AH131" s="764"/>
      <c r="AI131" s="764"/>
      <c r="AJ131" s="765"/>
      <c r="AK131" s="766">
        <v>2865139</v>
      </c>
      <c r="AL131" s="764"/>
      <c r="AM131" s="764"/>
      <c r="AN131" s="764"/>
      <c r="AO131" s="765"/>
      <c r="AP131" s="767"/>
      <c r="AQ131" s="768"/>
      <c r="AR131" s="768"/>
      <c r="AS131" s="768"/>
      <c r="AT131" s="769"/>
      <c r="AU131" s="233"/>
      <c r="AV131" s="233"/>
      <c r="AW131" s="233"/>
      <c r="AX131" s="729" t="s">
        <v>510</v>
      </c>
      <c r="AY131" s="730"/>
      <c r="AZ131" s="730"/>
      <c r="BA131" s="730"/>
      <c r="BB131" s="730"/>
      <c r="BC131" s="730"/>
      <c r="BD131" s="730"/>
      <c r="BE131" s="731"/>
      <c r="BF131" s="732" t="s">
        <v>511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512</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513</v>
      </c>
      <c r="W132" s="742"/>
      <c r="X132" s="742"/>
      <c r="Y132" s="742"/>
      <c r="Z132" s="743"/>
      <c r="AA132" s="744">
        <v>5.1546248720000003</v>
      </c>
      <c r="AB132" s="745"/>
      <c r="AC132" s="745"/>
      <c r="AD132" s="745"/>
      <c r="AE132" s="746"/>
      <c r="AF132" s="747">
        <v>4.1454591699999996</v>
      </c>
      <c r="AG132" s="745"/>
      <c r="AH132" s="745"/>
      <c r="AI132" s="745"/>
      <c r="AJ132" s="746"/>
      <c r="AK132" s="747">
        <v>4.9920789179999998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514</v>
      </c>
      <c r="W133" s="721"/>
      <c r="X133" s="721"/>
      <c r="Y133" s="721"/>
      <c r="Z133" s="722"/>
      <c r="AA133" s="723">
        <v>5.8</v>
      </c>
      <c r="AB133" s="724"/>
      <c r="AC133" s="724"/>
      <c r="AD133" s="724"/>
      <c r="AE133" s="725"/>
      <c r="AF133" s="723">
        <v>5.0999999999999996</v>
      </c>
      <c r="AG133" s="724"/>
      <c r="AH133" s="724"/>
      <c r="AI133" s="724"/>
      <c r="AJ133" s="725"/>
      <c r="AK133" s="723">
        <v>4.7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QKgpkwLZTyKHcT+JdI+twXBrztXmZ97BYnv1XSLw+s51+8uW/ckezeje1jXc6zycDU7MLSmajC5qKBrlrm3AdA==" saltValue="2zW7gVWfj3U5zk1o8LqCr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21058-5617-4158-AE2E-B8F4303E2D7E}">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515</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lWgFGndb91LP0OqJGaWanSEL9iAGnKjqpIEAM4USOphH2TBvNkZHdcUHKF3QJpaAj+IP3sqC6+QB5c9TNbrGOA==" saltValue="GWGDZ10G0OBvbmyRZ6Z7IA=="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GF5xgGr4uUb3euDVlSEQ0VyU02PCQPufu+Bsr3d8GDnRInmg1FqgQYgcHnL9LGbeVtlzf6pFyyDzXkC0pJ3ljw==" saltValue="5ZiGU5QDUa2sEeNhYx4f/g=="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516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517</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518</v>
      </c>
      <c r="AP7" s="272"/>
      <c r="AQ7" s="273" t="s">
        <v>519</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520</v>
      </c>
      <c r="AQ8" s="279" t="s">
        <v>521</v>
      </c>
      <c r="AR8" s="280" t="s">
        <v>522</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523</v>
      </c>
      <c r="AL9" s="1131"/>
      <c r="AM9" s="1131"/>
      <c r="AN9" s="1132"/>
      <c r="AO9" s="281">
        <v>830381</v>
      </c>
      <c r="AP9" s="281">
        <v>118507</v>
      </c>
      <c r="AQ9" s="282">
        <v>166998</v>
      </c>
      <c r="AR9" s="283">
        <v>-29</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524</v>
      </c>
      <c r="AL10" s="1131"/>
      <c r="AM10" s="1131"/>
      <c r="AN10" s="1132"/>
      <c r="AO10" s="284">
        <v>146691</v>
      </c>
      <c r="AP10" s="284">
        <v>20935</v>
      </c>
      <c r="AQ10" s="285">
        <v>26170</v>
      </c>
      <c r="AR10" s="286">
        <v>-20</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525</v>
      </c>
      <c r="AL11" s="1131"/>
      <c r="AM11" s="1131"/>
      <c r="AN11" s="1132"/>
      <c r="AO11" s="284" t="s">
        <v>526</v>
      </c>
      <c r="AP11" s="284" t="s">
        <v>526</v>
      </c>
      <c r="AQ11" s="285">
        <v>5047</v>
      </c>
      <c r="AR11" s="286" t="s">
        <v>526</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527</v>
      </c>
      <c r="AL12" s="1131"/>
      <c r="AM12" s="1131"/>
      <c r="AN12" s="1132"/>
      <c r="AO12" s="284" t="s">
        <v>526</v>
      </c>
      <c r="AP12" s="284" t="s">
        <v>526</v>
      </c>
      <c r="AQ12" s="285" t="s">
        <v>526</v>
      </c>
      <c r="AR12" s="286" t="s">
        <v>526</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528</v>
      </c>
      <c r="AL13" s="1131"/>
      <c r="AM13" s="1131"/>
      <c r="AN13" s="1132"/>
      <c r="AO13" s="284">
        <v>30050</v>
      </c>
      <c r="AP13" s="284">
        <v>4289</v>
      </c>
      <c r="AQ13" s="285">
        <v>6466</v>
      </c>
      <c r="AR13" s="286">
        <v>-33.700000000000003</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529</v>
      </c>
      <c r="AL14" s="1131"/>
      <c r="AM14" s="1131"/>
      <c r="AN14" s="1132"/>
      <c r="AO14" s="284" t="s">
        <v>526</v>
      </c>
      <c r="AP14" s="284" t="s">
        <v>526</v>
      </c>
      <c r="AQ14" s="285">
        <v>3589</v>
      </c>
      <c r="AR14" s="286" t="s">
        <v>526</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530</v>
      </c>
      <c r="AL15" s="1134"/>
      <c r="AM15" s="1134"/>
      <c r="AN15" s="1135"/>
      <c r="AO15" s="284">
        <v>-61016</v>
      </c>
      <c r="AP15" s="284">
        <v>-8708</v>
      </c>
      <c r="AQ15" s="285">
        <v>-12920</v>
      </c>
      <c r="AR15" s="286">
        <v>-32.6</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192</v>
      </c>
      <c r="AL16" s="1134"/>
      <c r="AM16" s="1134"/>
      <c r="AN16" s="1135"/>
      <c r="AO16" s="284">
        <v>946106</v>
      </c>
      <c r="AP16" s="284">
        <v>135023</v>
      </c>
      <c r="AQ16" s="285">
        <v>195349</v>
      </c>
      <c r="AR16" s="286">
        <v>-30.9</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531</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532</v>
      </c>
      <c r="AP20" s="293" t="s">
        <v>533</v>
      </c>
      <c r="AQ20" s="294" t="s">
        <v>534</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535</v>
      </c>
      <c r="AL21" s="1137"/>
      <c r="AM21" s="1137"/>
      <c r="AN21" s="1138"/>
      <c r="AO21" s="297">
        <v>11.85</v>
      </c>
      <c r="AP21" s="298">
        <v>16.600000000000001</v>
      </c>
      <c r="AQ21" s="299">
        <v>-4.75</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536</v>
      </c>
      <c r="AL22" s="1137"/>
      <c r="AM22" s="1137"/>
      <c r="AN22" s="1138"/>
      <c r="AO22" s="302">
        <v>98.1</v>
      </c>
      <c r="AP22" s="303">
        <v>95.6</v>
      </c>
      <c r="AQ22" s="304">
        <v>2.5</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537</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538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539</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518</v>
      </c>
      <c r="AP30" s="272"/>
      <c r="AQ30" s="273" t="s">
        <v>519</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520</v>
      </c>
      <c r="AQ31" s="279" t="s">
        <v>521</v>
      </c>
      <c r="AR31" s="280" t="s">
        <v>522</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540</v>
      </c>
      <c r="AL32" s="1121"/>
      <c r="AM32" s="1121"/>
      <c r="AN32" s="1122"/>
      <c r="AO32" s="312">
        <v>265927</v>
      </c>
      <c r="AP32" s="312">
        <v>37952</v>
      </c>
      <c r="AQ32" s="313">
        <v>125145</v>
      </c>
      <c r="AR32" s="314">
        <v>-69.7</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541</v>
      </c>
      <c r="AL33" s="1121"/>
      <c r="AM33" s="1121"/>
      <c r="AN33" s="1122"/>
      <c r="AO33" s="312" t="s">
        <v>526</v>
      </c>
      <c r="AP33" s="312" t="s">
        <v>526</v>
      </c>
      <c r="AQ33" s="313">
        <v>142</v>
      </c>
      <c r="AR33" s="314" t="s">
        <v>526</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542</v>
      </c>
      <c r="AL34" s="1121"/>
      <c r="AM34" s="1121"/>
      <c r="AN34" s="1122"/>
      <c r="AO34" s="312" t="s">
        <v>526</v>
      </c>
      <c r="AP34" s="312" t="s">
        <v>526</v>
      </c>
      <c r="AQ34" s="313">
        <v>186</v>
      </c>
      <c r="AR34" s="314" t="s">
        <v>526</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543</v>
      </c>
      <c r="AL35" s="1121"/>
      <c r="AM35" s="1121"/>
      <c r="AN35" s="1122"/>
      <c r="AO35" s="312">
        <v>215066</v>
      </c>
      <c r="AP35" s="312">
        <v>30693</v>
      </c>
      <c r="AQ35" s="313">
        <v>24116</v>
      </c>
      <c r="AR35" s="314">
        <v>27.3</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544</v>
      </c>
      <c r="AL36" s="1121"/>
      <c r="AM36" s="1121"/>
      <c r="AN36" s="1122"/>
      <c r="AO36" s="312">
        <v>12593</v>
      </c>
      <c r="AP36" s="312">
        <v>1797</v>
      </c>
      <c r="AQ36" s="313">
        <v>3945</v>
      </c>
      <c r="AR36" s="314">
        <v>-54.4</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545</v>
      </c>
      <c r="AL37" s="1121"/>
      <c r="AM37" s="1121"/>
      <c r="AN37" s="1122"/>
      <c r="AO37" s="312" t="s">
        <v>526</v>
      </c>
      <c r="AP37" s="312" t="s">
        <v>526</v>
      </c>
      <c r="AQ37" s="313">
        <v>817</v>
      </c>
      <c r="AR37" s="314" t="s">
        <v>526</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546</v>
      </c>
      <c r="AL38" s="1124"/>
      <c r="AM38" s="1124"/>
      <c r="AN38" s="1125"/>
      <c r="AO38" s="315" t="s">
        <v>526</v>
      </c>
      <c r="AP38" s="315" t="s">
        <v>526</v>
      </c>
      <c r="AQ38" s="316">
        <v>16</v>
      </c>
      <c r="AR38" s="304" t="s">
        <v>526</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547</v>
      </c>
      <c r="AL39" s="1124"/>
      <c r="AM39" s="1124"/>
      <c r="AN39" s="1125"/>
      <c r="AO39" s="312">
        <v>-115</v>
      </c>
      <c r="AP39" s="312">
        <v>-16</v>
      </c>
      <c r="AQ39" s="313">
        <v>-6780</v>
      </c>
      <c r="AR39" s="314">
        <v>-99.8</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548</v>
      </c>
      <c r="AL40" s="1121"/>
      <c r="AM40" s="1121"/>
      <c r="AN40" s="1122"/>
      <c r="AO40" s="312">
        <v>-350441</v>
      </c>
      <c r="AP40" s="312">
        <v>-50013</v>
      </c>
      <c r="AQ40" s="313">
        <v>-98746</v>
      </c>
      <c r="AR40" s="314">
        <v>-49.4</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306</v>
      </c>
      <c r="AL41" s="1127"/>
      <c r="AM41" s="1127"/>
      <c r="AN41" s="1128"/>
      <c r="AO41" s="312">
        <v>143030</v>
      </c>
      <c r="AP41" s="312">
        <v>20412</v>
      </c>
      <c r="AQ41" s="313">
        <v>48842</v>
      </c>
      <c r="AR41" s="314">
        <v>-58.2</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549</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551</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518</v>
      </c>
      <c r="AN49" s="1115" t="s">
        <v>552</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553</v>
      </c>
      <c r="AO50" s="329" t="s">
        <v>554</v>
      </c>
      <c r="AP50" s="330" t="s">
        <v>555</v>
      </c>
      <c r="AQ50" s="331" t="s">
        <v>556</v>
      </c>
      <c r="AR50" s="332" t="s">
        <v>557</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558</v>
      </c>
      <c r="AL51" s="325"/>
      <c r="AM51" s="333">
        <v>446646</v>
      </c>
      <c r="AN51" s="334">
        <v>60686</v>
      </c>
      <c r="AO51" s="335">
        <v>-39.5</v>
      </c>
      <c r="AP51" s="336">
        <v>167497</v>
      </c>
      <c r="AQ51" s="337">
        <v>-17.399999999999999</v>
      </c>
      <c r="AR51" s="338">
        <v>-22.1</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559</v>
      </c>
      <c r="AM52" s="341">
        <v>360933</v>
      </c>
      <c r="AN52" s="342">
        <v>49040</v>
      </c>
      <c r="AO52" s="343">
        <v>-1.2</v>
      </c>
      <c r="AP52" s="344">
        <v>82571</v>
      </c>
      <c r="AQ52" s="345">
        <v>3.6</v>
      </c>
      <c r="AR52" s="346">
        <v>-4.8</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560</v>
      </c>
      <c r="AL53" s="325"/>
      <c r="AM53" s="333">
        <v>491094</v>
      </c>
      <c r="AN53" s="334">
        <v>67282</v>
      </c>
      <c r="AO53" s="335">
        <v>10.9</v>
      </c>
      <c r="AP53" s="336">
        <v>190274</v>
      </c>
      <c r="AQ53" s="337">
        <v>13.6</v>
      </c>
      <c r="AR53" s="338">
        <v>-2.7</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559</v>
      </c>
      <c r="AM54" s="341">
        <v>359932</v>
      </c>
      <c r="AN54" s="342">
        <v>49313</v>
      </c>
      <c r="AO54" s="343">
        <v>0.6</v>
      </c>
      <c r="AP54" s="344">
        <v>88584</v>
      </c>
      <c r="AQ54" s="345">
        <v>7.3</v>
      </c>
      <c r="AR54" s="346">
        <v>-6.7</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561</v>
      </c>
      <c r="AL55" s="325"/>
      <c r="AM55" s="333">
        <v>650816</v>
      </c>
      <c r="AN55" s="334">
        <v>90567</v>
      </c>
      <c r="AO55" s="335">
        <v>34.6</v>
      </c>
      <c r="AP55" s="336">
        <v>200194</v>
      </c>
      <c r="AQ55" s="337">
        <v>5.2</v>
      </c>
      <c r="AR55" s="338">
        <v>29.4</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559</v>
      </c>
      <c r="AM56" s="341">
        <v>454294</v>
      </c>
      <c r="AN56" s="342">
        <v>63219</v>
      </c>
      <c r="AO56" s="343">
        <v>28.2</v>
      </c>
      <c r="AP56" s="344">
        <v>106422</v>
      </c>
      <c r="AQ56" s="345">
        <v>20.100000000000001</v>
      </c>
      <c r="AR56" s="346">
        <v>8.1</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562</v>
      </c>
      <c r="AL57" s="325"/>
      <c r="AM57" s="333">
        <v>835758</v>
      </c>
      <c r="AN57" s="334">
        <v>118834</v>
      </c>
      <c r="AO57" s="335">
        <v>31.2</v>
      </c>
      <c r="AP57" s="336">
        <v>196914</v>
      </c>
      <c r="AQ57" s="337">
        <v>-1.6</v>
      </c>
      <c r="AR57" s="338">
        <v>32.799999999999997</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559</v>
      </c>
      <c r="AM58" s="341">
        <v>768623</v>
      </c>
      <c r="AN58" s="342">
        <v>109288</v>
      </c>
      <c r="AO58" s="343">
        <v>72.900000000000006</v>
      </c>
      <c r="AP58" s="344">
        <v>98966</v>
      </c>
      <c r="AQ58" s="345">
        <v>-7</v>
      </c>
      <c r="AR58" s="346">
        <v>79.900000000000006</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563</v>
      </c>
      <c r="AL59" s="325"/>
      <c r="AM59" s="333">
        <v>1672430</v>
      </c>
      <c r="AN59" s="334">
        <v>238680</v>
      </c>
      <c r="AO59" s="335">
        <v>100.9</v>
      </c>
      <c r="AP59" s="336">
        <v>204757</v>
      </c>
      <c r="AQ59" s="337">
        <v>4</v>
      </c>
      <c r="AR59" s="338">
        <v>96.9</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559</v>
      </c>
      <c r="AM60" s="341">
        <v>1575416</v>
      </c>
      <c r="AN60" s="342">
        <v>224835</v>
      </c>
      <c r="AO60" s="343">
        <v>105.7</v>
      </c>
      <c r="AP60" s="344">
        <v>106071</v>
      </c>
      <c r="AQ60" s="345">
        <v>7.2</v>
      </c>
      <c r="AR60" s="346">
        <v>98.5</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564</v>
      </c>
      <c r="AL61" s="347"/>
      <c r="AM61" s="348">
        <v>819349</v>
      </c>
      <c r="AN61" s="349">
        <v>115210</v>
      </c>
      <c r="AO61" s="350">
        <v>27.6</v>
      </c>
      <c r="AP61" s="351">
        <v>191927</v>
      </c>
      <c r="AQ61" s="352">
        <v>0.8</v>
      </c>
      <c r="AR61" s="338">
        <v>26.8</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559</v>
      </c>
      <c r="AM62" s="341">
        <v>703840</v>
      </c>
      <c r="AN62" s="342">
        <v>99139</v>
      </c>
      <c r="AO62" s="343">
        <v>41.2</v>
      </c>
      <c r="AP62" s="344">
        <v>96523</v>
      </c>
      <c r="AQ62" s="345">
        <v>6.2</v>
      </c>
      <c r="AR62" s="346">
        <v>35</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cVVqEypRoqPb/xb9VfbugtJISrgUfGUuB0PpYz/unkWoRDO5OX6xzgxTR0r57q3zCkzUaGy2WVSSPzxrnvcrCw==" saltValue="YqBTM9nkyG8RgbR6pvwP5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566</v>
      </c>
    </row>
    <row r="121" spans="125:125" ht="13.5" hidden="1" customHeight="1" x14ac:dyDescent="0.2">
      <c r="DU121" s="259"/>
    </row>
  </sheetData>
  <sheetProtection algorithmName="SHA-512" hashValue="uivwi/5yVth8JHm2sGAVu7DWddNvSdooPJsEBY16D4KPVesWwlYqrMGJwWQsEGfEffF4muSHeSww//pexO4PUA==" saltValue="JHNFL70S9KOQTmsda0t8F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93A43-61C4-450F-B11A-B8EA30ED360D}">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515</v>
      </c>
    </row>
  </sheetData>
  <sheetProtection algorithmName="SHA-512" hashValue="0AZ3vEvoVm4+KMsEbwy/StcLajqEQYsEoJ9mBZOHXIqseG6KNeCznQRpI29XhZqy9MkFJ9JA3eE9MIWrowAv+w==" saltValue="+qCAZeV77gkSef+gb7AEY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567</v>
      </c>
      <c r="G46" s="8" t="s">
        <v>568</v>
      </c>
      <c r="H46" s="8" t="s">
        <v>569</v>
      </c>
      <c r="I46" s="8" t="s">
        <v>570</v>
      </c>
      <c r="J46" s="9" t="s">
        <v>571</v>
      </c>
    </row>
    <row r="47" spans="2:10" ht="57.75" customHeight="1" x14ac:dyDescent="0.2">
      <c r="B47" s="10"/>
      <c r="C47" s="1139" t="s">
        <v>3</v>
      </c>
      <c r="D47" s="1139"/>
      <c r="E47" s="1140"/>
      <c r="F47" s="11">
        <v>57.52</v>
      </c>
      <c r="G47" s="12">
        <v>56.29</v>
      </c>
      <c r="H47" s="12">
        <v>53.03</v>
      </c>
      <c r="I47" s="12">
        <v>58.6</v>
      </c>
      <c r="J47" s="13">
        <v>68.05</v>
      </c>
    </row>
    <row r="48" spans="2:10" ht="57.75" customHeight="1" x14ac:dyDescent="0.2">
      <c r="B48" s="14"/>
      <c r="C48" s="1141" t="s">
        <v>4</v>
      </c>
      <c r="D48" s="1141"/>
      <c r="E48" s="1142"/>
      <c r="F48" s="15">
        <v>13.02</v>
      </c>
      <c r="G48" s="16">
        <v>13.64</v>
      </c>
      <c r="H48" s="16">
        <v>14.42</v>
      </c>
      <c r="I48" s="16">
        <v>14.99</v>
      </c>
      <c r="J48" s="17">
        <v>13.95</v>
      </c>
    </row>
    <row r="49" spans="2:10" ht="57.75" customHeight="1" thickBot="1" x14ac:dyDescent="0.25">
      <c r="B49" s="18"/>
      <c r="C49" s="1143" t="s">
        <v>5</v>
      </c>
      <c r="D49" s="1143"/>
      <c r="E49" s="1144"/>
      <c r="F49" s="19" t="s">
        <v>572</v>
      </c>
      <c r="G49" s="20" t="s">
        <v>573</v>
      </c>
      <c r="H49" s="20" t="s">
        <v>574</v>
      </c>
      <c r="I49" s="20">
        <v>2.58</v>
      </c>
      <c r="J49" s="21" t="s">
        <v>575</v>
      </c>
    </row>
    <row r="50" spans="2:10" ht="13" x14ac:dyDescent="0.2"/>
  </sheetData>
  <sheetProtection algorithmName="SHA-512" hashValue="D/j5V0j5m50C2HxAJi+erg6K6o+Owz59Yu6flQrXSIyGC4hYP/N4qdvTUO5wwURJcvjGO6EvJ/pYsaomzKyKBQ==" saltValue="qnZVExGjKw3RgTdKMuPWr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
  </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
  </dc:creator>
  <cp:keywords>
  </cp:keywords>
  <dc:description>
  </dc:description>
  <cp:lastModifiedBy>
  </cp:lastModifiedBy>
  <cp:lastPrinted>2024-03-19T08:21:48Z</cp:lastPrinted>
  <dcterms:created xsi:type="dcterms:W3CDTF">2024-02-05T00:31:32Z</dcterms:created>
  <dcterms:modified xsi:type="dcterms:W3CDTF">2024-03-19T08:21:50Z</dcterms:modified>
  <cp:category>
  </cp:category>
</cp:coreProperties>
</file>